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Z:\PROGRAMATISMOU\ΚΟΚΚΑΛΙΑΡΗΣ\"/>
    </mc:Choice>
  </mc:AlternateContent>
  <xr:revisionPtr revIDLastSave="0" documentId="13_ncr:1_{A02152A3-5B8C-4CAD-AA8F-B85F332BCCF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ΠΟΡΟΣ  " sheetId="14" r:id="rId1"/>
    <sheet name="Φύλλο2" sheetId="12" state="hidden" r:id="rId2"/>
    <sheet name="Φύλλο1" sheetId="11" state="hidden" r:id="rId3"/>
    <sheet name="ΠΛΗΡΩΜΕΣ" sheetId="2" r:id="rId4"/>
    <sheet name="ΣΥΓΚ ΓΡΑΦ" sheetId="3" r:id="rId5"/>
  </sheets>
  <definedNames>
    <definedName name="__Anonymous_Sheet_DB__1" localSheetId="0">#REF!</definedName>
    <definedName name="__Anonymous_Sheet_DB__1">#REF!</definedName>
    <definedName name="__xlnm._FilterDatabase" localSheetId="0">'ΠΟΡΟΣ  '!$B$14:$Y$113</definedName>
    <definedName name="__xlnm._FilterDatabase_1" localSheetId="0">'ΠΟΡΟΣ  '!$B$14:$Y$113</definedName>
    <definedName name="__xlnm._FilterDatabase_1">#REF!</definedName>
    <definedName name="__xlnm.Database">"#REF!"</definedName>
    <definedName name="__xlnm.Print_Titles" localSheetId="0">'ΠΟΡΟΣ  '!$A$13:$B$13</definedName>
    <definedName name="_1._καταυλισμοί">"DATABASE"</definedName>
    <definedName name="_xlnm._FilterDatabase" localSheetId="3" hidden="1">ΠΛΗΡΩΜΕΣ!$A$6:$S$94</definedName>
    <definedName name="_xlnm._FilterDatabase" localSheetId="0" hidden="1">'ΠΟΡΟΣ  '!$A$13:$Y$337</definedName>
    <definedName name="A" localSheetId="0">{"ΦΓ","ΑΣ",FALSE,"ΤΕΧΝΙΚΟ ΠΡΟΓΡΑΜΜΑ 97 (2)"}</definedName>
    <definedName name="A">{"ΦΓ","ΑΣ",FALSE,"ΤΕΧΝΙΚΟ ΠΡΟΓΡΑΜΜΑ 97 (2)"}</definedName>
    <definedName name="Access_Button">"ΤΕΧΝΙΚΟ_ΠΡΟΓΡΑΜΜΑ_98_ΤΕΧΝΙΚΟ_ΠΡΟΓΡΑΜΜΑ_98_Λίστα"</definedName>
    <definedName name="AccessDatabase">"C:\Τα έγγραφά μου\ΒΑΣΙΛΗς\ΤΕΧΝΙΚΟ ΠΡΟΓΡΑΜΜΑ\ΤΕΧΝΙΚΟ ΠΡΟΓΡΑΜΜΑ 98.mdb"</definedName>
    <definedName name="Excel_BuiltIn__FilterDatabase" localSheetId="0">'ΠΟΡΟΣ  '!$B$14:$Y$113</definedName>
    <definedName name="Excel_BuiltIn_Print_Titles" localSheetId="0">'ΠΟΡΟΣ  '!$A$13:$B$13</definedName>
    <definedName name="_xlnm.Print_Titles" localSheetId="0">'ΠΟΡΟΣ  '!$13:$13</definedName>
    <definedName name="tt" localSheetId="0">{"ΦΓ","ΑΣ",FALSE,"ΤΕΧΝΙΚΟ ΠΡΟΓΡΑΜΜΑ 97 (2)"}</definedName>
    <definedName name="tt">{"ΦΓ","ΑΣ",FALSE,"ΤΕΧΝΙΚΟ ΠΡΟΓΡΑΜΜΑ 97 (2)"}</definedName>
    <definedName name="wrn.tasa" localSheetId="0">{"ΦΓ","ΑΣ",FALSE,"ΤΕΧΝΙΚΟ ΠΡΟΓΡΑΜΜΑ 97 (2)"}</definedName>
    <definedName name="wrn.tasa">{"ΦΓ","ΑΣ",FALSE,"ΤΕΧΝΙΚΟ ΠΡΟΓΡΑΜΜΑ 97 (2)"}</definedName>
    <definedName name="wrn.ΒΑΣΙΛΗΣ." localSheetId="0">{"ΦΓ","ΑΣ",FALSE,"ΤΕΧΝΙΚΟ ΠΡΟΓΡΑΜΜΑ 97 (2)"}</definedName>
    <definedName name="wrn.ΒΑΣΙΛΗΣ.">{"ΦΓ","ΑΣ",FALSE,"ΤΕΧΝΙΚΟ ΠΡΟΓΡΑΜΜΑ 97 (2)"}</definedName>
    <definedName name="Z_872556B0_57C4_45A5_8C4E_72424E156004_.wvu.Cols" localSheetId="3" hidden="1">ΠΛΗΡΩΜΕΣ!$E:$E,ΠΛΗΡΩΜΕΣ!$J:$J</definedName>
    <definedName name="Z_872556B0_57C4_45A5_8C4E_72424E156004_.wvu.Cols" localSheetId="0" hidden="1">'ΠΟΡΟΣ  '!$I:$I</definedName>
    <definedName name="Z_872556B0_57C4_45A5_8C4E_72424E156004_.wvu.PrintTitles" localSheetId="0" hidden="1">'ΠΟΡΟΣ  '!$13:$13</definedName>
    <definedName name="Z_872556B0_57C4_45A5_8C4E_72424E156004_.wvu.Rows" localSheetId="3" hidden="1">ΠΛΗΡΩΜΕΣ!$4:$4,ΠΛΗΡΩΜΕΣ!#REF!</definedName>
    <definedName name="Z_872556B0_57C4_45A5_8C4E_72424E156004_.wvu.Rows" localSheetId="0" hidden="1">'ΠΟΡΟΣ  '!$4:$10</definedName>
    <definedName name="Z_DDFEA09E_5C9E_4DA7_B63E_4B9FDBDBAE41_.wvu.Cols" localSheetId="3" hidden="1">ΠΛΗΡΩΜΕΣ!$E:$E,ΠΛΗΡΩΜΕΣ!$J:$J</definedName>
    <definedName name="Z_DDFEA09E_5C9E_4DA7_B63E_4B9FDBDBAE41_.wvu.Cols" localSheetId="0" hidden="1">'ΠΟΡΟΣ  '!$I:$I</definedName>
    <definedName name="Z_DDFEA09E_5C9E_4DA7_B63E_4B9FDBDBAE41_.wvu.PrintTitles" localSheetId="0" hidden="1">'ΠΟΡΟΣ  '!$13:$13</definedName>
    <definedName name="Z_DDFEA09E_5C9E_4DA7_B63E_4B9FDBDBAE41_.wvu.Rows" localSheetId="3" hidden="1">ΠΛΗΡΩΜΕΣ!$4:$4</definedName>
    <definedName name="Z_DDFEA09E_5C9E_4DA7_B63E_4B9FDBDBAE41_.wvu.Rows" localSheetId="0" hidden="1">'ΠΟΡΟΣ  '!$4:$10</definedName>
    <definedName name="ΑΣ" localSheetId="0">{"ΦΓ","ΑΣ",FALSE,"ΤΕΧΝΙΚΟ ΠΡΟΓΡΑΜΜΑ 97 (2)"}</definedName>
    <definedName name="ΑΣ">{"ΦΓ","ΑΣ",FALSE,"ΤΕΧΝΙΚΟ ΠΡΟΓΡΑΜΜΑ 97 (2)"}</definedName>
    <definedName name="ασδρ" localSheetId="0">{"ΦΓ","ΑΣ",FALSE,"ΤΕΧΝΙΚΟ ΠΡΟΓΡΑΜΜΑ 97 (2)"}</definedName>
    <definedName name="ασδρ">{"ΦΓ","ΑΣ",FALSE,"ΤΕΧΝΙΚΟ ΠΡΟΓΡΑΜΜΑ 97 (2)"}</definedName>
    <definedName name="ΕΕΕ">{"ΦΓ","ΑΣ",FALSE,"ΤΕΧΝΙΚΟ ΠΡΟΓΡΑΜΜΑ 97 (2)"}</definedName>
    <definedName name="ΠΕΖΟΔΡΟΜΟΙ" localSheetId="0">{"ΦΓ","ΑΣ",FALSE,"ΤΕΧΝΙΚΟ ΠΡΟΓΡΑΜΜΑ 97 (2)"}</definedName>
    <definedName name="ΠΕΖΟΔΡΟΜΟΙ">{"ΦΓ","ΑΣ",FALSE,"ΤΕΧΝΙΚΟ ΠΡΟΓΡΑΜΜΑ 97 (2)"}</definedName>
    <definedName name="ΤΕΧΝ_ΠΡΟ_ΔΗΜ_96________________________________________________________________data_base_Λίστα">"#REF!"</definedName>
    <definedName name="ΤΕΧΝΙΚΟ_ΠΡΟΓΡΑΜΜΑ_98_ΤΕΧΝΙΚΟ_ΠΡΟΓΡΑΜΜΑ_98_Λίστα">"#REF!"</definedName>
    <definedName name="ΤΙΤΛΟΣ_ΕΡΓΟΥ">"database"</definedName>
    <definedName name="ΤΤΤΤΤ">{"ΦΓ","ΑΣ",FALSE,"ΤΕΧΝΙΚΟ ΠΡΟΓΡΑΜΜΑ 97 (2)"}</definedName>
    <definedName name="ΧΣΔ" localSheetId="0">{"ΦΓ","ΑΣ",FALSE,"ΤΕΧΝΙΚΟ ΠΡΟΓΡΑΜΜΑ 97 (2)"}</definedName>
    <definedName name="ΧΣΔ">{"ΦΓ","ΑΣ",FALSE,"ΤΕΧΝΙΚΟ ΠΡΟΓΡΑΜΜΑ 97 (2)"}</definedName>
    <definedName name="ΧΧΧΧΧ" localSheetId="0">{"ΦΓ","ΑΣ",FALSE,"ΤΕΧΝΙΚΟ ΠΡΟΓΡΑΜΜΑ 97 (2)"}</definedName>
    <definedName name="ΧΧΧΧΧ">{"ΦΓ","ΑΣ",FALSE,"ΤΕΧΝΙΚΟ ΠΡΟΓΡΑΜΜΑ 97 (2)"}</definedName>
    <definedName name="ΨΨ" localSheetId="0">{"ΦΓ","ΑΣ",FALSE,"ΤΕΧΝΙΚΟ ΠΡΟΓΡΑΜΜΑ 97 (2)"}</definedName>
    <definedName name="ΨΨ">{"ΦΓ","ΑΣ",FALSE,"ΤΕΧΝΙΚΟ ΠΡΟΓΡΑΜΜΑ 97 (2)"}</definedName>
    <definedName name="ΩΩΩΩ" localSheetId="0">{"ΦΓ","ΑΣ",FALSE,"ΤΕΧΝΙΚΟ ΠΡΟΓΡΑΜΜΑ 97 (2)"}</definedName>
    <definedName name="ΩΩΩΩ">{"ΦΓ","ΑΣ",FALSE,"ΤΕΧΝΙΚΟ ΠΡΟΓΡΑΜΜΑ 97 (2)"}</definedName>
  </definedNames>
  <calcPr calcId="191029"/>
  <customWorkbookViews>
    <customWorkbookView name="Vasilis - Προσωπική προβολή" guid="{DDFEA09E-5C9E-4DA7-B63E-4B9FDBDBAE41}" mergeInterval="0" personalView="1" maximized="1" xWindow="-8" yWindow="-8" windowWidth="1696" windowHeight="1026" activeSheetId="13"/>
    <customWorkbookView name="user - Προσωπική προβολή" guid="{2DE4A718-D10D-45BE-A692-6F08324EE22A}" mergeInterval="0" personalView="1" maximized="1" xWindow="1" yWindow="1" windowWidth="1360" windowHeight="538" activeSheetId="1"/>
    <customWorkbookView name="ona - Προσωπική προβολή" guid="{872556B0-57C4-45A5-8C4E-72424E156004}" mergeInterval="0" personalView="1" maximized="1" xWindow="-8" yWindow="-8" windowWidth="1456" windowHeight="876" activeSheetId="2"/>
  </customWorkbookViews>
</workbook>
</file>

<file path=xl/calcChain.xml><?xml version="1.0" encoding="utf-8"?>
<calcChain xmlns="http://schemas.openxmlformats.org/spreadsheetml/2006/main">
  <c r="H41" i="14" l="1"/>
  <c r="K41" i="14" l="1"/>
  <c r="K42" i="14"/>
  <c r="K43" i="14"/>
  <c r="K44" i="14"/>
  <c r="K45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G14" i="14" l="1"/>
  <c r="H14" i="14"/>
  <c r="I14" i="14"/>
  <c r="F14" i="14"/>
  <c r="D7" i="2"/>
  <c r="R7" i="2" s="1"/>
  <c r="J30" i="14" s="1"/>
  <c r="J29" i="14" l="1"/>
  <c r="J14" i="14" s="1"/>
  <c r="H29" i="14"/>
  <c r="G25" i="14" l="1"/>
  <c r="L45" i="14"/>
  <c r="G44" i="14"/>
  <c r="L44" i="14"/>
  <c r="L43" i="14"/>
  <c r="G43" i="14"/>
  <c r="L42" i="14"/>
  <c r="G42" i="14"/>
  <c r="G41" i="14"/>
  <c r="L41" i="14"/>
  <c r="G40" i="14"/>
  <c r="K14" i="14"/>
  <c r="L40" i="14"/>
  <c r="G39" i="14" l="1"/>
  <c r="L39" i="14"/>
  <c r="L38" i="14" l="1"/>
  <c r="L37" i="14"/>
  <c r="G38" i="14"/>
  <c r="G37" i="14"/>
  <c r="L36" i="14"/>
  <c r="G36" i="14"/>
  <c r="G35" i="14"/>
  <c r="L35" i="14"/>
  <c r="G34" i="14"/>
  <c r="L34" i="14"/>
  <c r="G33" i="14"/>
  <c r="L33" i="14"/>
  <c r="G32" i="14"/>
  <c r="L32" i="14"/>
  <c r="G29" i="14"/>
  <c r="L29" i="14"/>
  <c r="L14" i="14" s="1"/>
  <c r="G28" i="14"/>
  <c r="L28" i="14"/>
  <c r="G27" i="14"/>
  <c r="G26" i="14"/>
  <c r="G24" i="14"/>
  <c r="G23" i="14"/>
  <c r="G22" i="14"/>
  <c r="L18" i="14"/>
  <c r="L19" i="14"/>
  <c r="L20" i="14"/>
  <c r="L21" i="14"/>
  <c r="L22" i="14"/>
  <c r="L23" i="14"/>
  <c r="L24" i="14"/>
  <c r="L25" i="14"/>
  <c r="L26" i="14"/>
  <c r="L27" i="14"/>
  <c r="G18" i="14"/>
  <c r="L17" i="14"/>
  <c r="G17" i="14"/>
  <c r="L16" i="14"/>
  <c r="G16" i="14"/>
  <c r="L15" i="14" l="1"/>
  <c r="G15" i="14"/>
  <c r="H7" i="14"/>
  <c r="H6" i="14"/>
  <c r="H5" i="14"/>
  <c r="H4" i="14"/>
  <c r="H3" i="14"/>
  <c r="B4" i="3"/>
  <c r="L10" i="3" l="1"/>
  <c r="H8" i="14" l="1"/>
  <c r="J3" i="14" l="1"/>
  <c r="E4" i="3"/>
  <c r="K3" i="14" l="1"/>
  <c r="D4" i="3" l="1"/>
  <c r="C4" i="3" l="1"/>
  <c r="C5" i="3" l="1"/>
  <c r="E5" i="3"/>
  <c r="D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Vasilis</author>
    <author/>
    <author>ona</author>
    <author>admin</author>
  </authors>
  <commentList>
    <comment ref="N4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61"/>
          </rPr>
          <t>Vasilis:</t>
        </r>
        <r>
          <rPr>
            <sz val="9"/>
            <color indexed="81"/>
            <rFont val="Tahoma"/>
            <family val="2"/>
            <charset val="161"/>
          </rPr>
          <t xml:space="preserve">
ΤΡΟΠΟΠΟΙΗΣΗ ΤΕΧΝΙΚΟΥ ΔΕΛΤΙΟΥ</t>
        </r>
      </text>
    </comment>
    <comment ref="J52" authorId="1" shapeId="0" xr:uid="{00000000-0006-0000-0100-000005000000}">
      <text>
        <r>
          <rPr>
            <sz val="9"/>
            <color indexed="81"/>
            <rFont val="Tahoma"/>
            <family val="2"/>
            <charset val="161"/>
          </rPr>
          <t>ΦΟΡΕΑΣ ΥΛΟΠΟΙΗΣΗΣ ΑΝΚΟ</t>
        </r>
      </text>
    </comment>
    <comment ref="F109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61"/>
          </rPr>
          <t>Vasilis:</t>
        </r>
        <r>
          <rPr>
            <sz val="9"/>
            <color indexed="81"/>
            <rFont val="Tahoma"/>
            <family val="2"/>
            <charset val="161"/>
          </rPr>
          <t xml:space="preserve">
Με το έγγραφο της 183/990/9yw h ANKO εκτιμά ότι θα χρειαστεί αύξηση 30% από την αρχική σύμβαση</t>
        </r>
      </text>
    </comment>
    <comment ref="D125" authorId="2" shapeId="0" xr:uid="{00000000-0006-0000-0100-000007000000}">
      <text>
        <r>
          <rPr>
            <b/>
            <sz val="9"/>
            <color indexed="81"/>
            <rFont val="Tahoma"/>
            <family val="2"/>
            <charset val="161"/>
          </rPr>
          <t>ona:</t>
        </r>
        <r>
          <rPr>
            <sz val="9"/>
            <color indexed="81"/>
            <rFont val="Tahoma"/>
            <family val="2"/>
            <charset val="161"/>
          </rPr>
          <t xml:space="preserve">
4.4.6 είναι ο κωδικός της Περιφέρειας</t>
        </r>
      </text>
    </comment>
    <comment ref="J149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161"/>
          </rPr>
          <t>Vasilis:</t>
        </r>
        <r>
          <rPr>
            <sz val="9"/>
            <color indexed="81"/>
            <rFont val="Tahoma"/>
            <family val="2"/>
            <charset val="161"/>
          </rPr>
          <t xml:space="preserve">
18.150,00 ΕΚΡΕΜΟΎΝ</t>
        </r>
      </text>
    </comment>
    <comment ref="J166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161"/>
          </rPr>
          <t>Vasilis:</t>
        </r>
        <r>
          <rPr>
            <sz val="9"/>
            <color indexed="81"/>
            <rFont val="Tahoma"/>
            <family val="2"/>
            <charset val="161"/>
          </rPr>
          <t xml:space="preserve">
ΠΛΗΡΩΘΗΚΕ ΑΠΌ ΠΟΡΟΥΣ ΤΗΣ ΠΡΟΗΓΟΥΜΕΝΗΣ ΠΡΟΓΡΑΜΜΑΤΙΚΗΣ ΕΛΙΜΕΙΑ</t>
        </r>
      </text>
    </comment>
    <comment ref="E213" authorId="0" shapeId="0" xr:uid="{00000000-0006-0000-0100-00000A000000}">
      <text>
        <r>
          <rPr>
            <b/>
            <sz val="9"/>
            <color indexed="81"/>
            <rFont val="Tahoma"/>
            <family val="2"/>
            <charset val="161"/>
          </rPr>
          <t>Vasilis:</t>
        </r>
        <r>
          <rPr>
            <sz val="9"/>
            <color indexed="81"/>
            <rFont val="Tahoma"/>
            <family val="2"/>
            <charset val="161"/>
          </rPr>
          <t xml:space="preserve">
ΝΑ ΕΛΕΓΞΩ ΠΛΗΡΩΜΕΣ</t>
        </r>
      </text>
    </comment>
    <comment ref="F262" authorId="3" shapeId="0" xr:uid="{6F5A33F9-84CB-4904-867B-03F29131336F}">
      <text>
        <r>
          <rPr>
            <b/>
            <sz val="9"/>
            <color indexed="81"/>
            <rFont val="Tahoma"/>
            <family val="2"/>
            <charset val="161"/>
          </rPr>
          <t>admin:</t>
        </r>
        <r>
          <rPr>
            <sz val="9"/>
            <color indexed="81"/>
            <rFont val="Tahoma"/>
            <family val="2"/>
            <charset val="161"/>
          </rPr>
          <t xml:space="preserve">
λαθος η τελευταια αποφαση με φορεα υλοποιησης τον Δήμο</t>
        </r>
      </text>
    </comment>
    <comment ref="F274" authorId="3" shapeId="0" xr:uid="{EE8DA327-77DA-436B-BAEB-29491C40C845}">
      <text>
        <r>
          <rPr>
            <b/>
            <sz val="9"/>
            <color indexed="81"/>
            <rFont val="Tahoma"/>
            <family val="2"/>
            <charset val="161"/>
          </rPr>
          <t>admin:</t>
        </r>
        <r>
          <rPr>
            <sz val="9"/>
            <color indexed="81"/>
            <rFont val="Tahoma"/>
            <family val="2"/>
            <charset val="161"/>
          </rPr>
          <t xml:space="preserve">
λαθος η τελευταια αποφαση για φορεα υλοποιησης</t>
        </r>
      </text>
    </comment>
    <comment ref="E319" authorId="3" shapeId="0" xr:uid="{00000000-0006-0000-0100-00000B000000}">
      <text>
        <r>
          <rPr>
            <b/>
            <sz val="9"/>
            <color indexed="81"/>
            <rFont val="Tahoma"/>
            <family val="2"/>
            <charset val="161"/>
          </rPr>
          <t>admin:</t>
        </r>
        <r>
          <rPr>
            <sz val="9"/>
            <color indexed="81"/>
            <rFont val="Tahoma"/>
            <family val="2"/>
            <charset val="161"/>
          </rPr>
          <t xml:space="preserve">
ΝΑ ΓΙΝΕΙ ΑΛΛΑΓΗ ΤΟΥ ΦΟΡΕΑ ΥΛΟΠΟΙΗΣΗΣ</t>
        </r>
      </text>
    </comment>
    <comment ref="F320" authorId="3" shapeId="0" xr:uid="{00000000-0006-0000-0100-00000C000000}">
      <text>
        <r>
          <rPr>
            <b/>
            <sz val="9"/>
            <color indexed="81"/>
            <rFont val="Tahoma"/>
            <family val="2"/>
            <charset val="161"/>
          </rPr>
          <t>admin:</t>
        </r>
        <r>
          <rPr>
            <sz val="9"/>
            <color indexed="81"/>
            <rFont val="Tahoma"/>
            <family val="2"/>
            <charset val="161"/>
          </rPr>
          <t xml:space="preserve">
ΛΑΘΟΣ ΠΡΟΥΠΟΛΟΓΙΣΜΟΣ Ο ΣΩΣΤΟΣ ΕΊΝΑΙ 101.876,29</t>
        </r>
      </text>
    </comment>
  </commentList>
</comments>
</file>

<file path=xl/sharedStrings.xml><?xml version="1.0" encoding="utf-8"?>
<sst xmlns="http://schemas.openxmlformats.org/spreadsheetml/2006/main" count="214" uniqueCount="100">
  <si>
    <t xml:space="preserve">ΚΑΤΑΝΟΜΕΣ </t>
  </si>
  <si>
    <t>ΠΛΗΡΩΜΕΣ</t>
  </si>
  <si>
    <t>ΥΠΟΛΟΙΠΟ</t>
  </si>
  <si>
    <t>ΥΠ</t>
  </si>
  <si>
    <t>ΜΕΤΡΟ</t>
  </si>
  <si>
    <t>Α/Α ΕΡΓΟΥ</t>
  </si>
  <si>
    <t>ΤΙΤΛΟΣ ΕΡΓΟΥ</t>
  </si>
  <si>
    <t>ΕΓΚΕΚΡΙΜΕΝΗ ΠΙΣΤΩΣΗ</t>
  </si>
  <si>
    <t>ΠΡΟΥΠ/ΣΜΟΣ ΕΡΓΟΥ</t>
  </si>
  <si>
    <t xml:space="preserve">ΠΟΣΟ ΣΥΜΒΑΣΗΣ </t>
  </si>
  <si>
    <t>ΠΛΗΡΩΜΕΣ 2000</t>
  </si>
  <si>
    <t xml:space="preserve">ΣΥΝΟΛΙΚΟ ΥΨΟΣ ΛΟΓΑΡΙΑΣΜΩΝ </t>
  </si>
  <si>
    <t xml:space="preserve">ΑΠΟΦΑΣΗ  ΕΝΤΑΞΗΣ </t>
  </si>
  <si>
    <t>A/A</t>
  </si>
  <si>
    <t>ΣΥΝΟΛΟ</t>
  </si>
  <si>
    <t>Η/Α ΘΕΩΡΗΣΗΣ</t>
  </si>
  <si>
    <t>ΠΟΣΟ</t>
  </si>
  <si>
    <t>ΕΞΩΦΛΗΘΗΚΕ</t>
  </si>
  <si>
    <t xml:space="preserve">ΠΛΗΡΩΜΕΣ </t>
  </si>
  <si>
    <t>Η/Α ΑΠΟΣΤΟΛΗΣ</t>
  </si>
  <si>
    <t>ΣΥΜΒΑΣΕΙΣ</t>
  </si>
  <si>
    <t>ΠΟΣΟ ΕΝΤΑΞΗΣ</t>
  </si>
  <si>
    <t>ΑΝΑΛΟΓΟΥΝΤΑ</t>
  </si>
  <si>
    <t>ΑΠΟΦΑΣΗ ΕΝΤΑΞΗΣ ΤΡΟΠΟΠΟΙΗΣΗΣ</t>
  </si>
  <si>
    <t>O</t>
  </si>
  <si>
    <t>ΑΞΟΝΑΣ 4</t>
  </si>
  <si>
    <t>ΑΞΟΝΑΣ 7</t>
  </si>
  <si>
    <t>ΑΞΟΝΑΣ 2</t>
  </si>
  <si>
    <t>ΑΞΟΝΑΣ 1</t>
  </si>
  <si>
    <t>ΑΞΟΝΑΣ 5</t>
  </si>
  <si>
    <t>ΕΚΤΕΛΕΙΤΑΙ</t>
  </si>
  <si>
    <t>Τ.Δ</t>
  </si>
  <si>
    <t>K.A</t>
  </si>
  <si>
    <t>Α/Α ΕΑΑΔΗΣΥ</t>
  </si>
  <si>
    <t>ΑΦΜ</t>
  </si>
  <si>
    <t>ΚΑΤΑΣΤΑΣΗ ΕΡΓΟΥ</t>
  </si>
  <si>
    <t>ΧΩΡΟΘΕΤΗΣΗ</t>
  </si>
  <si>
    <t>ΕΙΔΟΣ ΕΡΓΟΥ</t>
  </si>
  <si>
    <t>ΦΟΡΕΑΣ ΥΛΟΠΟΙΗΣΗΣ</t>
  </si>
  <si>
    <t>ΠΑΡΑΤΗΡΗΣΕΙΣ</t>
  </si>
  <si>
    <t>ΠΡΟΒΛΕΠΟΜΕΝΗ ΠΡΟΘΕΣΜΙΑ ΠΕΡΑΙΩΣΗΣ</t>
  </si>
  <si>
    <t>ΥΠΟΛΟΙΠΟ ΑΠΌ ΕΓΚΕΚΡΙΜΕΝΟ</t>
  </si>
  <si>
    <t xml:space="preserve">ΥΠΟΛΟΙΠΟ ΑΠΌ ΣΥΜΒΑΣΗ </t>
  </si>
  <si>
    <t>Δ ΚΟΖΑΝΗΣ</t>
  </si>
  <si>
    <t>ΠΛΗΡΩΜΕΣ 2023</t>
  </si>
  <si>
    <t>ΜΕΛΕΤΕΣ ΠΡΟΕΤΟΙΜΑΣΙΑΣ ΕΡΓΩΝ ΒΕΛΤΙΩΣΗΣ ΠΟΙΟΤΗΤΑΣ ΖΩΗΣ ΚΟΙΝΟΤΗΤΩΝ Δ. ΚΟΖΑΝΗΣ</t>
  </si>
  <si>
    <t>ΜΕΛΕΤΕΣ</t>
  </si>
  <si>
    <t>06/03-05-2023</t>
  </si>
  <si>
    <t>ΑΠΟΦΑΣΗ Ο.Ε</t>
  </si>
  <si>
    <t>74/23</t>
  </si>
  <si>
    <t>ΥΠΟΣΤΗΡΙΞΗ ΩΡΙΜΑΝΣΗΣ ΕΡΓΩΝ ΑΝΑΠΤΥΞΗΣ ΤΟΥ ΔΗΜΟΥ ΚΟΖΑΝΗΣ (έτος 2023)</t>
  </si>
  <si>
    <t>ΑΝΚΟ</t>
  </si>
  <si>
    <t>ΚΛΑΔΕΜΑ ΥΨΗΛΩΝ ΚΑΙ ΕΠΙΚΙΝΔΥΝΩΝ ΔΕΝΔΡΩΝ ΔΗΜΟΥ ΚΟΖΑΝΗΣ</t>
  </si>
  <si>
    <t>Δ.ΠΕΡ</t>
  </si>
  <si>
    <t>ΕΡΓΟΛΑΒΙΑ</t>
  </si>
  <si>
    <t>ΔΙΑΧΕΙΡΙΣΗ ΒΛΑΣΤΗΣΗΣ ΑΛΣΥΛΛΙΩΝ ΠΟΛΗΣ ΚΟΖΑΝΗΣ</t>
  </si>
  <si>
    <t>ΠΡΟΜΗΘΕΙΑ ΚΑΛΛΩΠΙΣΤΙΚΩΝ ΕΙΔΩΝ</t>
  </si>
  <si>
    <t>ΦΥΤΕΥΣΕΙΣ ΥΦΙΣΤΑΜΕΝΩΝ ΧΩΡΩΝ ΠΡΑΣΙΝΟΥ ΔΗΜΟΥ ΚΟΖΑΝΗΣ</t>
  </si>
  <si>
    <t>ΠΡΟΜΗΘΕΙΑ ΑΣΤΙΚΟΥ ΕΞΟΠΛΙΣΜΟΥ</t>
  </si>
  <si>
    <t>ΥΛΟΠΟΙΗΣΗ ΕΠΙΧΕΙΡΗΣΙΑΚΟΥ ΠΡΟΓΡΑΜΜΑΤΟΣ ΓΙΑ ΤΗΝ ΒΕΛΤΙΩΣΗ ΤΗΣ ΕΥΖΩΙΑΣ ΔΕΣΠΟΖΟΜΕΝΩΝ ΚΑΙ ΑΔΕΣΠΟΤΩΝ ΖΩΩΝ ΣΥΝΤΡΟΦΙΑΣ</t>
  </si>
  <si>
    <t>ΠΡΟΜΗΘΕΙΑ ΚΑΔΩΝ ΑΝΑΚΥΚΛΩΣΗΣ</t>
  </si>
  <si>
    <t>ΑΝΑΒΑΘΜΙΣΗ-ΒΕΛΤΙΩΣΗ ΤΕΧΝΙΚΩΝ, ΚΤΙΡΙΑΚΩΝ &amp; ΛΟΙΠΩΝ ΥΠΟΔΟΜΩΝ ΚΟΙΝΟΤΗΤΩΝ ΔΗΜΟΥ ΚΟΖΑΝΗΣ</t>
  </si>
  <si>
    <t>Δ.ΤΥ</t>
  </si>
  <si>
    <t>ΠΡΟΜΗΘΕΙΕΣ ΑΣΤΙΚΟΥ &amp; ΛΟΙΠΟΥ ΕΞΟΠΛΙΣΜΟΥ</t>
  </si>
  <si>
    <t>ΣΥΝΤΗΡΗΣΗ ΥΠΑΙΘΡΙΩΝ &amp; ΚΟΙΝΟΧΡΗΣΤΩΝ ΧΩΡΩΝ (ΝΗΣΙΔΩΝ,ΠΕΖΟΔΡΟΜΙΩΝ ΚΛΠ) ΔΗΜΟΥ ΚΟΖΑΝΗΣ</t>
  </si>
  <si>
    <t>ΠΡΟΜΗΘΕΙΑ ΕΞΟΠΛΙΣΜΟΥ ΓΙΑ ΤΗΝ ΑΝΑΒΑΘΜΙΣΗ ΤΟΥ  ΔΗΜΟΤΙΚΟΥ ΚΗΠΟΥ ΚΟΖΑΝΗΣ</t>
  </si>
  <si>
    <t>ΑΝΑΚΑΤΑΣΚΕΥΗ / ΕΚΣΥΓΧΡΟΝΙΣΜΟΣ ΤΜΗΜΑΤΟΣ ΥΦΙΣΤΑΜΕΝΟΥ ΔΙΚΤΥΟΥ ΔΙΑΝΟΜΗΣ ΤΘ ΚΟΖΑΝΗΣ ΣΤΟ ΠΛΑΙΣΙΟ ΕΡΓΑΣΙΩΝ ΑΝΑΠΛΑΣΗΣ ΤΗΣ ΠΛΑΤΕΙΑΣ ΛΑΣΣΑΝΗ ΚΑΙ ΤΩΝ ΠΕΡΙΞ ΟΔΩΝ</t>
  </si>
  <si>
    <t>ΔΕΥΑΚ</t>
  </si>
  <si>
    <t>ΑΝΑΒΑΘΜΙΣΗ ΚΤΙΡΙΟΥ Δ. Τ.Υ ΔΗΜΟΥ ΚΟΖΑΝΗΣ</t>
  </si>
  <si>
    <t>ΑΙΣΘΗΤΙΚΗ &amp; ΛΕΙΤΟΥΡΓΙΚΗ ΑΝΑΒΑΘΜΙΣΗ ΠΕΡΙΟΧΗΣ ΠΑΡΚΟΥ ΑΓΙΑΣ ΠΑΡΑΣΚΕΥΗΣ Τ.Κ. ΚΑΡΥΔΙΤΣΑΣ</t>
  </si>
  <si>
    <t>ΔΡΑΣΕΙΣ ΕΝΗΜΕΡΩΣΗΣ ΚΑΙ ΑΝΑΠΤΥΞΗΣ ΤΗΣ ΔσΠ</t>
  </si>
  <si>
    <t>ΔΙΑΔΥΜΑ</t>
  </si>
  <si>
    <t>ΠΡΟΜΗΘΕΙΑ ΚΙΝΗΤΩΝ &amp; ΜΕΤΑΒΛΗΤΩΝ ΠΑΝΟ ΚΑΙ ΑΛΛΩΝ ΣΥΣΤΗΜΑΤΩΝ ΑΝΑΡΤΗΣΗΣ ΕΡΓΩΝ ΤΕΧΝΗΣ</t>
  </si>
  <si>
    <t>ΚΔΒΚ</t>
  </si>
  <si>
    <t>ΣΥΝΤΗΡΗΣΗ ΥΠΑΙΘΡΙΟΥ ΔΗΜΟΤΙΚΟΥ ΘΕΑΤΡΟΥ ΠΟΛΗΣ ΚΟΖΑΝΗΣ</t>
  </si>
  <si>
    <t>ΥΠΟΣΤΗΡΙΞΗ ΤΩΝ ΛΕΙΤΟΥΡΓΙΚΩΝ ΑΝΑΓΚΩΝ ΤΟΥ ΙΣΤΟΡΙΚΟΥ ΚΑΙ ΛΑΟΓΡΑΦΙΚΟΥ ΜΟΥΣΕΙΟΥ ΚΟΖΑΝΗΣ</t>
  </si>
  <si>
    <t>ΥΠΟΣΤΗΡΙΞΗ ΤΗΣ ΛΕΙΤΟΥΡΓΙΑΣ  ΤΗΣ ΕΥΞΕΙΝΟΥ ΛΕΣΧΗΣ ΚΟΖΑΝΗΣ/ ΣΤΕΓΗ ΠΟΝΤΙΑΚΟΥ ΠΟΛΙΤΙΣΜΟΥ</t>
  </si>
  <si>
    <t>ΣΥΝΔΕΣΜΟΣ ΓΡΑΜΜΑΤΩΝ ΚΑΙ ΤΕΧΝΩΝ</t>
  </si>
  <si>
    <t>ΕΥΞΕΙΝΟΣ ΛΕΣΧΗ ΚΟΖΑΝΗΣ</t>
  </si>
  <si>
    <t>ΠΡΟΟΓΓΡΑΜΑ ΕΚΔΗΛΩΣΕΩΝ  ΓΙΑ ΤΑ 100 ΧΡΟΝΙΑ ΤΗΣ ΚΟΒΕΝΤΑΡΕΙΟΥ ΔΗΜΟΤΙΚΗΣ  ΒΙΒΛΙΟΘΗΚΗΣ</t>
  </si>
  <si>
    <t>ΔΗΜΟΣ ΚΟΖΑΝΗΣ</t>
  </si>
  <si>
    <t>ΠΟΛΙΤΙΣΤΙΚΕΣ ΚΑΙ ΚΑΛΛΙΧΤΕΝΙΚΕΣ ΔΡΑΣΕΙΣ</t>
  </si>
  <si>
    <t>ΔΗΠΕΘΕ</t>
  </si>
  <si>
    <t>ΜΕΛΕΤΗ ΓΙΑ ΤΗΝ ΚΑΤΑΣΚΕΥΗ ΝΕΩΝ ΚΕΡΚΙΔΩΝ ΣΤΟ ΓΗΠΕΔΟ ΠΟΔΟΣΦΑΙΡΟΥ ΚΟΖΑΝΗΣ</t>
  </si>
  <si>
    <t>372/2023</t>
  </si>
  <si>
    <t>5Η/07_09_2023</t>
  </si>
  <si>
    <t>ΕΚΠΟΝΗΣΗ ΕΡΕΥΝΑΣ ΓΙΑ ΤΟΝ ΣΧΕΔΙΑΣΜΟ, ΤΗ ΔΗΜΙΟΥΡΓΙΑ ΚΑΙ ΤΗΝ ΥΛΟΠΟΙΗΣΗ ΠΡΟΓΡΑΜΜΑΤΟΣ ΠΕΡΙΒΑΛΛΟΝΤΙΚΗΣ ΑΓΩΓΗΣ, ΕΚΠΑΙΔΕΥΣΗΣ ΚΑΙ ΕΠΙΚΟΙΝΩΝΙΑΣ, ΜΕ ΒΑΣΙΚΟ ΠΕΔΙΟ ΤΗΝ ΑΞΙΟΠΟΙΗΣΗ ΤΟΥ ΔΑΣΟΥΣ ΚΟΥΡΙ</t>
  </si>
  <si>
    <t>CLUSTER</t>
  </si>
  <si>
    <t>74/23,372/2023</t>
  </si>
  <si>
    <t>ΣΥΣΤΑΣΗ ΔΟΥΛΕΙΑΣ ΚΑΙ ΑΠΑΛΛΟΤΡΙΩΣΗ ΣΤΟ ΠΛΑΙΣΙΟ ΚΑΤΑΣΚΕΥΗΣ – ΔΙΕΛΕΥΣΗΣ ΑΓΩΓΟΥ ΟΜΒΡΙΩΝ ΥΔΑΤΩΝ ΤΗΣ Τ.Κ. (ΝΕΑΣ) ΠΟΝΤΟΚΩΜΗΣ</t>
  </si>
  <si>
    <t>ΑΠΟΠΕΡΑΤΩΣΗ ΤΟΥ ΒΡΕΦΟΝΗΠΙΑΚΟΥ ΣΤΑΘΜΟΥ ΣΤΗ ΖΕΠ ΚΟΖΑΝΗΣ</t>
  </si>
  <si>
    <t>ΣΥΝΤΗΡΗΣΗ ΑΠΟΔΥΤΗΡΙΩΝ ΚΛΕΙΣΤΟΥ ΓΥΜΝΑΣΤΗΡΙΟΥ ΔΑΚ</t>
  </si>
  <si>
    <t>ΟΑΠΝ</t>
  </si>
  <si>
    <t>ΠΛΗΡΩΜΕΣ 2024</t>
  </si>
  <si>
    <t>ΠΛΗΡΩΜΕΣ 2025</t>
  </si>
  <si>
    <t>ΠΛΗΡΩΜΕΣ 2026</t>
  </si>
  <si>
    <t>ΕΡΓΑ ΠΟΡΟΥ 2017-2021</t>
  </si>
  <si>
    <t>ΣΥΝΤΗΡΗΣΗ ΟΡΟΦΗΣ ΚΤΙΡΙΟΥ ΤΗΣ Δ.Τ.Υ. ΤΟΥ ΔΗΜΟΥ ΚΟΖΑΝΗΣ</t>
  </si>
  <si>
    <t>ΣΥΜΒΑΣΗ 22924/02-08-2023 ΛΙΟΥΤΣΙΑΣ</t>
  </si>
  <si>
    <t>ΘΕΩΡΗΣΗ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</si>
</sst>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d/m/yy"/>
  </numFmts>
  <fonts count="76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Mang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"/>
    </font>
    <font>
      <sz val="8"/>
      <name val="Arial Narrow"/>
      <family val="2"/>
      <charset val="161"/>
    </font>
    <font>
      <sz val="8"/>
      <name val="Arial Narrow"/>
      <family val="2"/>
      <charset val="1"/>
    </font>
    <font>
      <sz val="10"/>
      <name val="Arial Narrow"/>
      <family val="2"/>
      <charset val="161"/>
    </font>
    <font>
      <sz val="12"/>
      <name val="Arial Narrow"/>
      <family val="2"/>
      <charset val="161"/>
    </font>
    <font>
      <u/>
      <sz val="9"/>
      <color indexed="12"/>
      <name val="Arial Greek"/>
      <family val="2"/>
      <charset val="161"/>
    </font>
    <font>
      <b/>
      <sz val="12"/>
      <name val="Arial Narrow"/>
      <family val="2"/>
      <charset val="161"/>
    </font>
    <font>
      <sz val="8"/>
      <name val="Arial"/>
      <family val="2"/>
      <charset val="1"/>
    </font>
    <font>
      <b/>
      <i/>
      <sz val="9"/>
      <color indexed="17"/>
      <name val="Arial"/>
      <family val="2"/>
      <charset val="1"/>
    </font>
    <font>
      <b/>
      <i/>
      <sz val="9"/>
      <color indexed="17"/>
      <name val="Arial Narrow"/>
      <family val="2"/>
      <charset val="1"/>
    </font>
    <font>
      <b/>
      <i/>
      <sz val="12"/>
      <name val="Arial Narrow"/>
      <family val="2"/>
      <charset val="1"/>
    </font>
    <font>
      <sz val="9"/>
      <name val="Arial Narrow"/>
      <family val="2"/>
      <charset val="161"/>
    </font>
    <font>
      <sz val="8"/>
      <color indexed="12"/>
      <name val="Arial Narrow"/>
      <family val="2"/>
      <charset val="1"/>
    </font>
    <font>
      <sz val="12"/>
      <name val="Arial Narrow"/>
      <family val="2"/>
      <charset val="1"/>
    </font>
    <font>
      <strike/>
      <sz val="8"/>
      <name val="Arial Narrow"/>
      <family val="2"/>
      <charset val="1"/>
    </font>
    <font>
      <u/>
      <sz val="12"/>
      <color indexed="12"/>
      <name val="Arial Greek"/>
      <family val="2"/>
      <charset val="161"/>
    </font>
    <font>
      <sz val="9"/>
      <name val="Trebuchet MS"/>
      <family val="2"/>
      <charset val="161"/>
    </font>
    <font>
      <sz val="9"/>
      <name val="Arial Narrow"/>
      <family val="2"/>
      <charset val="1"/>
    </font>
    <font>
      <b/>
      <sz val="10"/>
      <name val="Arial"/>
      <family val="2"/>
      <charset val="161"/>
    </font>
    <font>
      <sz val="10"/>
      <name val="Arial Narrow"/>
      <family val="2"/>
      <charset val="1"/>
    </font>
    <font>
      <strike/>
      <sz val="10"/>
      <name val="Arial Narrow"/>
      <family val="2"/>
      <charset val="1"/>
    </font>
    <font>
      <b/>
      <sz val="12"/>
      <color indexed="8"/>
      <name val="Arial Narrow"/>
      <family val="2"/>
      <charset val="1"/>
    </font>
    <font>
      <b/>
      <sz val="10"/>
      <name val="Arial Greek"/>
      <family val="2"/>
      <charset val="161"/>
    </font>
    <font>
      <b/>
      <sz val="10"/>
      <name val="Arial Narrow"/>
      <family val="2"/>
      <charset val="1"/>
    </font>
    <font>
      <sz val="10"/>
      <name val="Arial"/>
      <family val="2"/>
      <charset val="161"/>
    </font>
    <font>
      <sz val="14"/>
      <name val="Arial"/>
      <family val="2"/>
      <charset val="161"/>
    </font>
    <font>
      <sz val="9"/>
      <color indexed="81"/>
      <name val="Tahoma"/>
      <family val="2"/>
      <charset val="161"/>
    </font>
    <font>
      <b/>
      <sz val="14"/>
      <color theme="6" tint="-0.499984740745262"/>
      <name val="Arial Narrow"/>
      <family val="2"/>
      <charset val="161"/>
    </font>
    <font>
      <b/>
      <i/>
      <sz val="16"/>
      <name val="Arial Narrow"/>
      <family val="2"/>
      <charset val="161"/>
    </font>
    <font>
      <b/>
      <i/>
      <sz val="12"/>
      <name val="Arial Narrow"/>
      <family val="2"/>
      <charset val="161"/>
    </font>
    <font>
      <sz val="10"/>
      <color rgb="FF000000"/>
      <name val="Times New Roman"/>
      <family val="1"/>
      <charset val="161"/>
    </font>
    <font>
      <u/>
      <sz val="12"/>
      <color indexed="12"/>
      <name val="Arial Narrow"/>
      <family val="2"/>
      <charset val="161"/>
    </font>
    <font>
      <sz val="12"/>
      <color indexed="8"/>
      <name val="Arial Narrow"/>
      <family val="2"/>
      <charset val="1"/>
    </font>
    <font>
      <sz val="11"/>
      <name val="Arial Narrow"/>
      <family val="2"/>
      <charset val="1"/>
    </font>
    <font>
      <sz val="11"/>
      <name val="Calibri"/>
      <family val="2"/>
      <charset val="161"/>
      <scheme val="minor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11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u/>
      <sz val="11"/>
      <color indexed="12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Arial Greek"/>
      <family val="2"/>
      <charset val="161"/>
    </font>
    <font>
      <b/>
      <sz val="11"/>
      <name val="Arial Narrow"/>
      <family val="2"/>
      <charset val="161"/>
    </font>
    <font>
      <u/>
      <sz val="11"/>
      <color rgb="FF170E8A"/>
      <name val="Calibri"/>
      <family val="2"/>
      <charset val="161"/>
      <scheme val="minor"/>
    </font>
    <font>
      <u/>
      <sz val="11"/>
      <color theme="4" tint="-0.24994659260841701"/>
      <name val="Calibri"/>
      <family val="2"/>
      <charset val="161"/>
      <scheme val="minor"/>
    </font>
    <font>
      <u/>
      <sz val="9"/>
      <color theme="4" tint="-0.499984740745262"/>
      <name val="Arial Greek"/>
      <family val="2"/>
      <charset val="161"/>
    </font>
    <font>
      <u/>
      <sz val="9"/>
      <color theme="4" tint="-0.249977111117893"/>
      <name val="Arial Greek"/>
      <family val="2"/>
      <charset val="161"/>
    </font>
    <font>
      <sz val="10"/>
      <name val="Trebuchet MS"/>
      <family val="2"/>
      <charset val="161"/>
    </font>
    <font>
      <sz val="8"/>
      <color rgb="FF000000"/>
      <name val="Times New Roman"/>
      <family val="1"/>
      <charset val="161"/>
    </font>
    <font>
      <sz val="11"/>
      <name val="Arial Greek"/>
      <family val="2"/>
      <charset val="161"/>
    </font>
    <font>
      <b/>
      <u/>
      <sz val="10"/>
      <color indexed="12"/>
      <name val="Arial Greek"/>
      <family val="2"/>
      <charset val="161"/>
    </font>
    <font>
      <u/>
      <sz val="10"/>
      <color indexed="12"/>
      <name val="Arial Greek"/>
      <charset val="161"/>
    </font>
    <font>
      <b/>
      <u/>
      <sz val="12"/>
      <color indexed="12"/>
      <name val="Arial Greek"/>
      <family val="2"/>
      <charset val="161"/>
    </font>
    <font>
      <u/>
      <sz val="9"/>
      <color indexed="21"/>
      <name val="Arial Greek"/>
      <family val="2"/>
      <charset val="161"/>
    </font>
    <font>
      <sz val="14"/>
      <name val="Arial Narrow"/>
      <family val="2"/>
      <charset val="1"/>
    </font>
    <font>
      <sz val="9"/>
      <color indexed="12"/>
      <name val="Arial Narrow"/>
      <family val="2"/>
      <charset val="161"/>
    </font>
    <font>
      <b/>
      <sz val="11"/>
      <name val="Trebuchet MS"/>
      <family val="2"/>
      <charset val="161"/>
    </font>
    <font>
      <sz val="11"/>
      <name val="Arial Narrow"/>
      <family val="2"/>
      <charset val="161"/>
    </font>
    <font>
      <sz val="14"/>
      <name val="Arial Narrow"/>
      <family val="2"/>
      <charset val="161"/>
    </font>
    <font>
      <sz val="9"/>
      <color indexed="25"/>
      <name val="Arial Narrow"/>
      <family val="2"/>
      <charset val="161"/>
    </font>
    <font>
      <sz val="9"/>
      <color indexed="10"/>
      <name val="Arial Narrow"/>
      <family val="2"/>
      <charset val="161"/>
    </font>
    <font>
      <sz val="11"/>
      <color indexed="8"/>
      <name val="Arial Narrow"/>
      <family val="2"/>
      <charset val="161"/>
    </font>
    <font>
      <b/>
      <sz val="9"/>
      <color indexed="81"/>
      <name val="Tahoma"/>
      <family val="2"/>
      <charset val="161"/>
    </font>
    <font>
      <b/>
      <sz val="10"/>
      <name val="Arial Narrow"/>
      <family val="2"/>
      <charset val="161"/>
    </font>
    <font>
      <sz val="7"/>
      <name val="Arial Narrow"/>
      <family val="2"/>
      <charset val="161"/>
    </font>
    <font>
      <sz val="10"/>
      <color theme="1"/>
      <name val="Calibri"/>
      <family val="2"/>
      <charset val="161"/>
      <scheme val="minor"/>
    </font>
    <font>
      <sz val="12"/>
      <color indexed="8"/>
      <name val="Arial Narrow"/>
      <family val="2"/>
      <charset val="161"/>
    </font>
    <font>
      <sz val="8"/>
      <name val="Calibri"/>
      <family val="2"/>
      <charset val="161"/>
    </font>
    <font>
      <sz val="10"/>
      <color indexed="8"/>
      <name val="Calibri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/>
        </stop>
      </gradientFill>
    </fill>
    <fill>
      <gradientFill degree="90">
        <stop position="0">
          <color theme="0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theme="9"/>
        </stop>
      </gradientFill>
    </fill>
    <fill>
      <gradientFill degree="270">
        <stop position="0">
          <color theme="0"/>
        </stop>
        <stop position="1">
          <color rgb="FFFF0000"/>
        </stop>
      </gradientFill>
    </fill>
    <fill>
      <gradientFill degree="90">
        <stop position="0">
          <color theme="0"/>
        </stop>
        <stop position="1">
          <color theme="6" tint="0.40000610370189521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4" tint="0.39997558519241921"/>
        <bgColor indexed="64"/>
      </patternFill>
    </fill>
    <fill>
      <gradientFill degree="27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270">
        <stop position="0">
          <color theme="0"/>
        </stop>
        <stop position="1">
          <color theme="2" tint="-0.25098422193060094"/>
        </stop>
      </gradientFill>
    </fill>
    <fill>
      <gradientFill degree="90">
        <stop position="0">
          <color theme="0"/>
        </stop>
        <stop position="1">
          <color theme="2" tint="-0.25098422193060094"/>
        </stop>
      </gradientFill>
    </fill>
    <fill>
      <patternFill patternType="solid">
        <fgColor rgb="FFCCFF33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0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0" fontId="4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0" fillId="0" borderId="0"/>
    <xf numFmtId="0" fontId="5" fillId="0" borderId="0"/>
    <xf numFmtId="0" fontId="11" fillId="0" borderId="0" applyNumberFormat="0" applyFill="0" applyBorder="0" applyAlignment="0" applyProtection="0"/>
    <xf numFmtId="0" fontId="5" fillId="0" borderId="0"/>
  </cellStyleXfs>
  <cellXfs count="462">
    <xf numFmtId="0" fontId="0" fillId="0" borderId="0" xfId="0"/>
    <xf numFmtId="0" fontId="6" fillId="0" borderId="0" xfId="0" applyFont="1"/>
    <xf numFmtId="0" fontId="7" fillId="0" borderId="0" xfId="0" applyFont="1" applyFill="1"/>
    <xf numFmtId="0" fontId="8" fillId="0" borderId="0" xfId="0" applyFont="1" applyFill="1" applyAlignment="1">
      <alignment horizontal="justify" wrapText="1"/>
    </xf>
    <xf numFmtId="4" fontId="7" fillId="0" borderId="0" xfId="0" applyNumberFormat="1" applyFont="1" applyFill="1"/>
    <xf numFmtId="0" fontId="11" fillId="0" borderId="0" xfId="12" applyNumberFormat="1" applyFill="1" applyBorder="1" applyAlignment="1" applyProtection="1"/>
    <xf numFmtId="4" fontId="9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13" fillId="0" borderId="0" xfId="0" applyFont="1" applyFill="1"/>
    <xf numFmtId="0" fontId="20" fillId="0" borderId="0" xfId="0" applyFont="1" applyFill="1"/>
    <xf numFmtId="0" fontId="26" fillId="0" borderId="0" xfId="0" applyFont="1" applyFill="1"/>
    <xf numFmtId="0" fontId="25" fillId="0" borderId="0" xfId="0" applyFont="1" applyFill="1"/>
    <xf numFmtId="165" fontId="0" fillId="0" borderId="0" xfId="0" applyNumberFormat="1" applyFill="1"/>
    <xf numFmtId="4" fontId="0" fillId="0" borderId="0" xfId="0" applyNumberFormat="1" applyFill="1"/>
    <xf numFmtId="0" fontId="28" fillId="0" borderId="0" xfId="0" applyFont="1" applyFill="1"/>
    <xf numFmtId="0" fontId="0" fillId="0" borderId="0" xfId="0" applyFill="1"/>
    <xf numFmtId="0" fontId="25" fillId="0" borderId="5" xfId="0" applyFont="1" applyFill="1" applyBorder="1"/>
    <xf numFmtId="165" fontId="28" fillId="0" borderId="6" xfId="0" applyNumberFormat="1" applyFont="1" applyFill="1" applyBorder="1" applyAlignment="1">
      <alignment horizontal="center"/>
    </xf>
    <xf numFmtId="0" fontId="28" fillId="0" borderId="6" xfId="0" applyFont="1" applyFill="1" applyBorder="1"/>
    <xf numFmtId="0" fontId="29" fillId="0" borderId="7" xfId="0" applyFont="1" applyFill="1" applyBorder="1" applyAlignment="1">
      <alignment horizontal="center"/>
    </xf>
    <xf numFmtId="165" fontId="29" fillId="0" borderId="1" xfId="0" applyNumberFormat="1" applyFont="1" applyFill="1" applyBorder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0" fontId="28" fillId="0" borderId="1" xfId="0" applyFont="1" applyFill="1" applyBorder="1"/>
    <xf numFmtId="4" fontId="28" fillId="2" borderId="1" xfId="0" applyNumberFormat="1" applyFont="1" applyFill="1" applyBorder="1"/>
    <xf numFmtId="4" fontId="0" fillId="0" borderId="0" xfId="0" applyNumberFormat="1"/>
    <xf numFmtId="0" fontId="31" fillId="0" borderId="8" xfId="0" applyFont="1" applyBorder="1" applyAlignment="1">
      <alignment horizontal="center"/>
    </xf>
    <xf numFmtId="4" fontId="31" fillId="0" borderId="8" xfId="0" applyNumberFormat="1" applyFont="1" applyBorder="1" applyAlignment="1">
      <alignment horizontal="left"/>
    </xf>
    <xf numFmtId="9" fontId="31" fillId="0" borderId="0" xfId="0" applyNumberFormat="1" applyFont="1"/>
    <xf numFmtId="0" fontId="8" fillId="5" borderId="0" xfId="0" applyFont="1" applyFill="1" applyAlignment="1">
      <alignment horizontal="justify" wrapText="1"/>
    </xf>
    <xf numFmtId="0" fontId="8" fillId="6" borderId="0" xfId="0" applyFont="1" applyFill="1" applyAlignment="1">
      <alignment horizontal="justify" wrapText="1"/>
    </xf>
    <xf numFmtId="0" fontId="8" fillId="3" borderId="0" xfId="0" applyFont="1" applyFill="1" applyAlignment="1">
      <alignment horizontal="justify" wrapText="1"/>
    </xf>
    <xf numFmtId="0" fontId="8" fillId="14" borderId="0" xfId="0" applyFont="1" applyFill="1" applyAlignment="1">
      <alignment horizontal="justify" wrapText="1"/>
    </xf>
    <xf numFmtId="0" fontId="8" fillId="16" borderId="0" xfId="0" applyFont="1" applyFill="1" applyAlignment="1">
      <alignment horizontal="justify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0" fontId="47" fillId="0" borderId="11" xfId="0" applyFont="1" applyFill="1" applyBorder="1" applyAlignment="1">
      <alignment horizontal="left" vertical="center" wrapText="1"/>
    </xf>
    <xf numFmtId="4" fontId="19" fillId="0" borderId="15" xfId="4" applyNumberFormat="1" applyFont="1" applyFill="1" applyBorder="1" applyAlignment="1">
      <alignment horizontal="center" vertical="center" wrapText="1" shrinkToFit="1"/>
    </xf>
    <xf numFmtId="1" fontId="48" fillId="0" borderId="10" xfId="12" applyNumberFormat="1" applyFont="1" applyFill="1" applyBorder="1" applyAlignment="1" applyProtection="1"/>
    <xf numFmtId="0" fontId="51" fillId="0" borderId="11" xfId="11" applyFont="1" applyFill="1" applyBorder="1" applyAlignment="1">
      <alignment wrapText="1"/>
    </xf>
    <xf numFmtId="165" fontId="28" fillId="0" borderId="9" xfId="0" applyNumberFormat="1" applyFont="1" applyFill="1" applyBorder="1" applyAlignment="1">
      <alignment horizontal="center"/>
    </xf>
    <xf numFmtId="4" fontId="29" fillId="0" borderId="10" xfId="0" applyNumberFormat="1" applyFont="1" applyFill="1" applyBorder="1" applyAlignment="1">
      <alignment horizontal="center"/>
    </xf>
    <xf numFmtId="0" fontId="11" fillId="0" borderId="11" xfId="12" applyFill="1" applyBorder="1" applyAlignment="1">
      <alignment horizontal="left" vertical="center" wrapText="1"/>
    </xf>
    <xf numFmtId="4" fontId="21" fillId="0" borderId="10" xfId="12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>
      <alignment vertical="center"/>
    </xf>
    <xf numFmtId="4" fontId="38" fillId="0" borderId="10" xfId="11" applyNumberFormat="1" applyFont="1" applyFill="1" applyBorder="1" applyAlignment="1">
      <alignment horizontal="center" vertical="center" wrapText="1"/>
    </xf>
    <xf numFmtId="0" fontId="11" fillId="0" borderId="0" xfId="12" applyFill="1" applyBorder="1" applyAlignment="1">
      <alignment horizontal="center" vertical="center"/>
    </xf>
    <xf numFmtId="0" fontId="11" fillId="0" borderId="10" xfId="12" applyFill="1" applyBorder="1" applyAlignment="1">
      <alignment horizontal="center" vertical="center"/>
    </xf>
    <xf numFmtId="0" fontId="11" fillId="0" borderId="10" xfId="12" applyNumberFormat="1" applyFill="1" applyBorder="1" applyAlignment="1" applyProtection="1">
      <alignment horizontal="center" vertical="center"/>
    </xf>
    <xf numFmtId="0" fontId="11" fillId="0" borderId="11" xfId="12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" fontId="19" fillId="0" borderId="16" xfId="4" applyNumberFormat="1" applyFont="1" applyFill="1" applyBorder="1" applyAlignment="1">
      <alignment horizontal="center" vertical="center" wrapText="1" shrinkToFit="1"/>
    </xf>
    <xf numFmtId="4" fontId="12" fillId="0" borderId="10" xfId="0" applyNumberFormat="1" applyFont="1" applyFill="1" applyBorder="1" applyAlignment="1">
      <alignment horizontal="center" vertical="center"/>
    </xf>
    <xf numFmtId="0" fontId="54" fillId="0" borderId="10" xfId="4" applyFont="1" applyFill="1" applyBorder="1" applyAlignment="1">
      <alignment vertical="center" wrapText="1" shrinkToFit="1"/>
    </xf>
    <xf numFmtId="4" fontId="38" fillId="0" borderId="3" xfId="1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/>
    </xf>
    <xf numFmtId="0" fontId="11" fillId="0" borderId="17" xfId="12" applyFill="1" applyBorder="1" applyAlignment="1">
      <alignment horizontal="center" vertical="center"/>
    </xf>
    <xf numFmtId="0" fontId="11" fillId="0" borderId="3" xfId="12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7" fillId="0" borderId="10" xfId="0" applyFont="1" applyFill="1" applyBorder="1"/>
    <xf numFmtId="0" fontId="7" fillId="0" borderId="0" xfId="0" applyFont="1" applyFill="1" applyAlignment="1">
      <alignment horizontal="justify" wrapText="1"/>
    </xf>
    <xf numFmtId="0" fontId="8" fillId="0" borderId="10" xfId="0" applyFont="1" applyFill="1" applyBorder="1" applyAlignment="1">
      <alignment horizontal="justify" wrapText="1"/>
    </xf>
    <xf numFmtId="0" fontId="36" fillId="0" borderId="10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justify" vertical="center"/>
    </xf>
    <xf numFmtId="0" fontId="11" fillId="0" borderId="10" xfId="12" applyNumberForma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center" vertical="center" wrapText="1"/>
    </xf>
    <xf numFmtId="49" fontId="56" fillId="0" borderId="10" xfId="12" applyNumberFormat="1" applyFont="1" applyFill="1" applyBorder="1" applyAlignment="1" applyProtection="1">
      <alignment horizontal="center" vertical="center"/>
    </xf>
    <xf numFmtId="0" fontId="11" fillId="0" borderId="10" xfId="12" applyFill="1" applyBorder="1" applyAlignment="1">
      <alignment horizontal="justify" vertical="center"/>
    </xf>
    <xf numFmtId="0" fontId="8" fillId="0" borderId="10" xfId="0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/>
    </xf>
    <xf numFmtId="4" fontId="11" fillId="0" borderId="10" xfId="12" applyNumberFormat="1" applyFill="1" applyBorder="1" applyAlignment="1">
      <alignment horizontal="center" vertical="center"/>
    </xf>
    <xf numFmtId="0" fontId="46" fillId="0" borderId="10" xfId="12" applyFont="1" applyFill="1" applyBorder="1" applyAlignment="1">
      <alignment horizontal="justify" vertical="center"/>
    </xf>
    <xf numFmtId="0" fontId="23" fillId="0" borderId="10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0" fontId="11" fillId="0" borderId="10" xfId="12" applyNumberFormat="1" applyFont="1" applyFill="1" applyBorder="1" applyAlignment="1" applyProtection="1">
      <alignment horizontal="center" vertical="center"/>
    </xf>
    <xf numFmtId="4" fontId="21" fillId="0" borderId="10" xfId="12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" fontId="38" fillId="0" borderId="10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40" fillId="0" borderId="10" xfId="4" applyFont="1" applyFill="1" applyBorder="1" applyAlignment="1">
      <alignment vertical="center" wrapText="1" shrinkToFit="1"/>
    </xf>
    <xf numFmtId="0" fontId="60" fillId="0" borderId="10" xfId="12" applyNumberFormat="1" applyFont="1" applyFill="1" applyBorder="1" applyAlignment="1" applyProtection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4" fontId="11" fillId="0" borderId="10" xfId="12" applyNumberFormat="1" applyFill="1" applyBorder="1" applyAlignment="1" applyProtection="1">
      <alignment horizontal="center" vertical="center"/>
    </xf>
    <xf numFmtId="4" fontId="17" fillId="0" borderId="10" xfId="0" applyNumberFormat="1" applyFont="1" applyFill="1" applyBorder="1" applyAlignment="1">
      <alignment horizontal="center" vertical="center"/>
    </xf>
    <xf numFmtId="0" fontId="43" fillId="0" borderId="10" xfId="11" applyFont="1" applyFill="1" applyBorder="1" applyAlignment="1">
      <alignment wrapText="1"/>
    </xf>
    <xf numFmtId="0" fontId="39" fillId="0" borderId="10" xfId="0" applyFont="1" applyFill="1" applyBorder="1" applyAlignment="1">
      <alignment vertical="center"/>
    </xf>
    <xf numFmtId="49" fontId="61" fillId="0" borderId="10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0" fontId="39" fillId="0" borderId="1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10" xfId="11" applyFont="1" applyFill="1" applyBorder="1" applyAlignment="1">
      <alignment horizontal="center" vertical="center" wrapText="1"/>
    </xf>
    <xf numFmtId="0" fontId="4" fillId="0" borderId="10" xfId="11" applyFont="1" applyFill="1" applyBorder="1" applyAlignment="1">
      <alignment horizontal="right" vertical="center" wrapText="1"/>
    </xf>
    <xf numFmtId="4" fontId="4" fillId="0" borderId="10" xfId="11" applyNumberFormat="1" applyFont="1" applyFill="1" applyBorder="1" applyAlignment="1">
      <alignment horizontal="right" vertical="center" wrapText="1"/>
    </xf>
    <xf numFmtId="0" fontId="15" fillId="11" borderId="10" xfId="0" applyFont="1" applyFill="1" applyBorder="1" applyProtection="1">
      <protection locked="0"/>
    </xf>
    <xf numFmtId="0" fontId="15" fillId="11" borderId="10" xfId="0" applyFont="1" applyFill="1" applyBorder="1" applyAlignment="1" applyProtection="1">
      <alignment horizontal="justify" wrapText="1"/>
      <protection locked="0"/>
    </xf>
    <xf numFmtId="4" fontId="16" fillId="11" borderId="10" xfId="0" applyNumberFormat="1" applyFont="1" applyFill="1" applyBorder="1" applyProtection="1">
      <protection locked="0"/>
    </xf>
    <xf numFmtId="4" fontId="16" fillId="11" borderId="10" xfId="0" applyNumberFormat="1" applyFont="1" applyFill="1" applyBorder="1" applyAlignment="1" applyProtection="1">
      <alignment horizontal="center"/>
      <protection locked="0"/>
    </xf>
    <xf numFmtId="0" fontId="16" fillId="11" borderId="10" xfId="0" applyFont="1" applyFill="1" applyBorder="1" applyAlignment="1" applyProtection="1">
      <alignment horizontal="justify" wrapText="1"/>
      <protection locked="0"/>
    </xf>
    <xf numFmtId="0" fontId="35" fillId="10" borderId="10" xfId="0" applyFont="1" applyFill="1" applyBorder="1" applyAlignment="1" applyProtection="1">
      <alignment horizontal="center" vertical="center" wrapText="1"/>
      <protection locked="0"/>
    </xf>
    <xf numFmtId="0" fontId="35" fillId="10" borderId="10" xfId="0" applyFont="1" applyFill="1" applyBorder="1" applyAlignment="1" applyProtection="1">
      <alignment horizontal="center" vertical="center" wrapText="1" shrinkToFit="1"/>
      <protection locked="0"/>
    </xf>
    <xf numFmtId="0" fontId="34" fillId="10" borderId="10" xfId="0" applyFont="1" applyFill="1" applyBorder="1" applyAlignment="1" applyProtection="1">
      <alignment horizontal="center" vertical="center" wrapText="1"/>
      <protection locked="0"/>
    </xf>
    <xf numFmtId="0" fontId="35" fillId="10" borderId="10" xfId="0" applyFont="1" applyFill="1" applyBorder="1" applyAlignment="1" applyProtection="1">
      <alignment horizontal="center" vertical="center" textRotation="90" wrapText="1"/>
      <protection locked="0"/>
    </xf>
    <xf numFmtId="4" fontId="67" fillId="0" borderId="0" xfId="0" applyNumberFormat="1" applyFont="1" applyFill="1" applyAlignment="1">
      <alignment horizontal="center" vertical="center" wrapText="1"/>
    </xf>
    <xf numFmtId="0" fontId="4" fillId="0" borderId="10" xfId="1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wrapText="1"/>
    </xf>
    <xf numFmtId="4" fontId="10" fillId="4" borderId="21" xfId="0" applyNumberFormat="1" applyFont="1" applyFill="1" applyBorder="1"/>
    <xf numFmtId="0" fontId="10" fillId="4" borderId="21" xfId="0" applyFont="1" applyFill="1" applyBorder="1"/>
    <xf numFmtId="4" fontId="68" fillId="3" borderId="21" xfId="0" applyNumberFormat="1" applyFont="1" applyFill="1" applyBorder="1"/>
    <xf numFmtId="4" fontId="10" fillId="3" borderId="21" xfId="0" applyNumberFormat="1" applyFont="1" applyFill="1" applyBorder="1"/>
    <xf numFmtId="0" fontId="7" fillId="3" borderId="21" xfId="0" applyFont="1" applyFill="1" applyBorder="1"/>
    <xf numFmtId="0" fontId="11" fillId="0" borderId="22" xfId="12" applyFill="1" applyBorder="1" applyAlignment="1">
      <alignment horizontal="center" vertical="center"/>
    </xf>
    <xf numFmtId="0" fontId="11" fillId="0" borderId="10" xfId="12" applyFill="1" applyBorder="1" applyAlignment="1">
      <alignment vertical="center" wrapText="1" shrinkToFit="1"/>
    </xf>
    <xf numFmtId="0" fontId="36" fillId="0" borderId="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justify" vertical="center"/>
    </xf>
    <xf numFmtId="4" fontId="27" fillId="0" borderId="10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justify" vertical="center"/>
    </xf>
    <xf numFmtId="4" fontId="38" fillId="0" borderId="2" xfId="1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0" fontId="7" fillId="13" borderId="0" xfId="0" applyFont="1" applyFill="1" applyAlignment="1">
      <alignment horizontal="left"/>
    </xf>
    <xf numFmtId="0" fontId="7" fillId="15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49" fontId="11" fillId="0" borderId="11" xfId="12" applyNumberForma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justify" wrapText="1"/>
    </xf>
    <xf numFmtId="0" fontId="11" fillId="0" borderId="10" xfId="12" applyFill="1" applyBorder="1" applyAlignment="1">
      <alignment horizontal="center"/>
    </xf>
    <xf numFmtId="0" fontId="7" fillId="17" borderId="0" xfId="0" applyFont="1" applyFill="1"/>
    <xf numFmtId="49" fontId="65" fillId="0" borderId="10" xfId="0" applyNumberFormat="1" applyFont="1" applyFill="1" applyBorder="1"/>
    <xf numFmtId="4" fontId="38" fillId="0" borderId="4" xfId="11" applyNumberFormat="1" applyFont="1" applyFill="1" applyBorder="1" applyAlignment="1">
      <alignment horizontal="center" vertical="center" wrapText="1"/>
    </xf>
    <xf numFmtId="14" fontId="23" fillId="0" borderId="10" xfId="0" applyNumberFormat="1" applyFont="1" applyFill="1" applyBorder="1" applyAlignment="1">
      <alignment horizontal="center" vertical="center"/>
    </xf>
    <xf numFmtId="0" fontId="11" fillId="0" borderId="3" xfId="12" applyFill="1" applyBorder="1" applyAlignment="1">
      <alignment horizontal="center"/>
    </xf>
    <xf numFmtId="0" fontId="72" fillId="0" borderId="10" xfId="0" applyFont="1" applyFill="1" applyBorder="1" applyAlignment="1">
      <alignment vertical="center" wrapText="1"/>
    </xf>
    <xf numFmtId="0" fontId="11" fillId="0" borderId="10" xfId="12" applyFill="1" applyBorder="1"/>
    <xf numFmtId="4" fontId="38" fillId="0" borderId="29" xfId="11" applyNumberFormat="1" applyFont="1" applyFill="1" applyBorder="1" applyAlignment="1">
      <alignment horizontal="center" vertical="center" wrapText="1"/>
    </xf>
    <xf numFmtId="4" fontId="38" fillId="0" borderId="30" xfId="11" applyNumberFormat="1" applyFont="1" applyFill="1" applyBorder="1" applyAlignment="1">
      <alignment horizontal="center" vertical="center" wrapText="1"/>
    </xf>
    <xf numFmtId="0" fontId="7" fillId="0" borderId="30" xfId="0" applyFont="1" applyFill="1" applyBorder="1"/>
    <xf numFmtId="4" fontId="10" fillId="0" borderId="30" xfId="0" applyNumberFormat="1" applyFont="1" applyFill="1" applyBorder="1" applyAlignment="1">
      <alignment horizontal="center" vertical="center"/>
    </xf>
    <xf numFmtId="0" fontId="11" fillId="0" borderId="30" xfId="12" applyFill="1" applyBorder="1" applyAlignment="1">
      <alignment horizontal="center"/>
    </xf>
    <xf numFmtId="0" fontId="7" fillId="0" borderId="32" xfId="0" applyFont="1" applyFill="1" applyBorder="1"/>
    <xf numFmtId="0" fontId="7" fillId="0" borderId="32" xfId="0" applyFont="1" applyFill="1" applyBorder="1" applyAlignment="1">
      <alignment horizontal="justify" wrapText="1"/>
    </xf>
    <xf numFmtId="4" fontId="38" fillId="0" borderId="33" xfId="11" applyNumberFormat="1" applyFont="1" applyFill="1" applyBorder="1" applyAlignment="1">
      <alignment horizontal="center" vertical="center" wrapText="1"/>
    </xf>
    <xf numFmtId="0" fontId="7" fillId="0" borderId="34" xfId="0" applyFont="1" applyFill="1" applyBorder="1"/>
    <xf numFmtId="4" fontId="10" fillId="0" borderId="33" xfId="0" applyNumberFormat="1" applyFont="1" applyFill="1" applyBorder="1" applyAlignment="1">
      <alignment horizontal="center" vertical="center"/>
    </xf>
    <xf numFmtId="4" fontId="10" fillId="0" borderId="35" xfId="0" applyNumberFormat="1" applyFont="1" applyFill="1" applyBorder="1" applyAlignment="1">
      <alignment horizontal="center" vertical="center"/>
    </xf>
    <xf numFmtId="0" fontId="11" fillId="0" borderId="32" xfId="12" applyFill="1" applyBorder="1" applyAlignment="1">
      <alignment horizontal="center"/>
    </xf>
    <xf numFmtId="0" fontId="10" fillId="0" borderId="10" xfId="0" applyFont="1" applyFill="1" applyBorder="1"/>
    <xf numFmtId="49" fontId="10" fillId="0" borderId="10" xfId="0" applyNumberFormat="1" applyFont="1" applyFill="1" applyBorder="1" applyAlignment="1">
      <alignment horizontal="right"/>
    </xf>
    <xf numFmtId="4" fontId="73" fillId="0" borderId="10" xfId="11" applyNumberFormat="1" applyFont="1" applyFill="1" applyBorder="1" applyAlignment="1">
      <alignment horizontal="center" vertical="center" wrapText="1"/>
    </xf>
    <xf numFmtId="0" fontId="11" fillId="0" borderId="33" xfId="12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" fontId="10" fillId="0" borderId="0" xfId="0" applyNumberFormat="1" applyFont="1" applyFill="1"/>
    <xf numFmtId="0" fontId="49" fillId="0" borderId="11" xfId="0" applyFont="1" applyFill="1" applyBorder="1"/>
    <xf numFmtId="0" fontId="11" fillId="0" borderId="0" xfId="12" applyFill="1"/>
    <xf numFmtId="0" fontId="54" fillId="0" borderId="33" xfId="4" applyFont="1" applyFill="1" applyBorder="1" applyAlignment="1">
      <alignment vertical="center" wrapText="1" shrinkToFit="1"/>
    </xf>
    <xf numFmtId="0" fontId="8" fillId="0" borderId="33" xfId="0" applyFont="1" applyFill="1" applyBorder="1"/>
    <xf numFmtId="0" fontId="8" fillId="0" borderId="33" xfId="0" applyFont="1" applyFill="1" applyBorder="1" applyAlignment="1">
      <alignment horizontal="justify" wrapText="1"/>
    </xf>
    <xf numFmtId="0" fontId="36" fillId="0" borderId="33" xfId="0" applyFont="1" applyFill="1" applyBorder="1" applyAlignment="1">
      <alignment horizontal="center" vertical="center" wrapText="1"/>
    </xf>
    <xf numFmtId="0" fontId="7" fillId="0" borderId="33" xfId="0" applyFont="1" applyFill="1" applyBorder="1"/>
    <xf numFmtId="0" fontId="11" fillId="0" borderId="33" xfId="12" applyFill="1" applyBorder="1" applyAlignment="1">
      <alignment horizontal="center"/>
    </xf>
    <xf numFmtId="49" fontId="65" fillId="0" borderId="33" xfId="0" applyNumberFormat="1" applyFont="1" applyFill="1" applyBorder="1"/>
    <xf numFmtId="0" fontId="4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4" borderId="0" xfId="0" applyFont="1" applyFill="1" applyBorder="1"/>
    <xf numFmtId="4" fontId="10" fillId="4" borderId="0" xfId="0" applyNumberFormat="1" applyFont="1" applyFill="1" applyBorder="1"/>
    <xf numFmtId="0" fontId="74" fillId="0" borderId="11" xfId="0" applyNumberFormat="1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4" fontId="11" fillId="0" borderId="16" xfId="12" applyNumberFormat="1" applyFill="1" applyBorder="1" applyAlignment="1">
      <alignment horizontal="center" vertical="center" wrapText="1" shrinkToFit="1"/>
    </xf>
    <xf numFmtId="0" fontId="7" fillId="0" borderId="37" xfId="0" applyFont="1" applyFill="1" applyBorder="1"/>
    <xf numFmtId="0" fontId="7" fillId="0" borderId="37" xfId="0" applyFont="1" applyFill="1" applyBorder="1" applyAlignment="1">
      <alignment horizontal="justify" wrapText="1"/>
    </xf>
    <xf numFmtId="0" fontId="36" fillId="0" borderId="36" xfId="0" applyFont="1" applyFill="1" applyBorder="1" applyAlignment="1">
      <alignment horizontal="center" vertical="center" wrapText="1"/>
    </xf>
    <xf numFmtId="0" fontId="11" fillId="0" borderId="37" xfId="12" applyFill="1" applyBorder="1" applyAlignment="1">
      <alignment horizontal="center"/>
    </xf>
    <xf numFmtId="0" fontId="11" fillId="0" borderId="36" xfId="12" applyFill="1" applyBorder="1" applyAlignment="1">
      <alignment horizontal="center"/>
    </xf>
    <xf numFmtId="0" fontId="7" fillId="0" borderId="38" xfId="0" applyFont="1" applyFill="1" applyBorder="1"/>
    <xf numFmtId="0" fontId="7" fillId="0" borderId="38" xfId="0" applyFont="1" applyFill="1" applyBorder="1" applyAlignment="1">
      <alignment horizontal="justify" wrapText="1"/>
    </xf>
    <xf numFmtId="0" fontId="11" fillId="0" borderId="39" xfId="12" applyFill="1" applyBorder="1" applyAlignment="1">
      <alignment horizontal="center" vertical="center"/>
    </xf>
    <xf numFmtId="49" fontId="65" fillId="0" borderId="36" xfId="0" applyNumberFormat="1" applyFont="1" applyFill="1" applyBorder="1"/>
    <xf numFmtId="4" fontId="38" fillId="0" borderId="49" xfId="11" applyNumberFormat="1" applyFont="1" applyFill="1" applyBorder="1" applyAlignment="1">
      <alignment horizontal="center" vertical="center" wrapText="1"/>
    </xf>
    <xf numFmtId="0" fontId="7" fillId="0" borderId="49" xfId="0" applyFont="1" applyFill="1" applyBorder="1"/>
    <xf numFmtId="4" fontId="10" fillId="0" borderId="49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justify" wrapText="1"/>
    </xf>
    <xf numFmtId="0" fontId="36" fillId="0" borderId="49" xfId="0" applyFont="1" applyFill="1" applyBorder="1" applyAlignment="1">
      <alignment horizontal="center" vertical="center" wrapText="1"/>
    </xf>
    <xf numFmtId="0" fontId="11" fillId="0" borderId="49" xfId="12" applyFill="1" applyBorder="1" applyAlignment="1">
      <alignment horizontal="center" vertical="center"/>
    </xf>
    <xf numFmtId="0" fontId="11" fillId="0" borderId="49" xfId="12" applyFill="1" applyBorder="1" applyAlignment="1">
      <alignment horizontal="center"/>
    </xf>
    <xf numFmtId="4" fontId="29" fillId="0" borderId="50" xfId="0" applyNumberFormat="1" applyFont="1" applyFill="1" applyBorder="1" applyAlignment="1">
      <alignment horizontal="center"/>
    </xf>
    <xf numFmtId="0" fontId="10" fillId="0" borderId="49" xfId="0" applyFont="1" applyFill="1" applyBorder="1"/>
    <xf numFmtId="0" fontId="7" fillId="0" borderId="49" xfId="0" applyFont="1" applyFill="1" applyBorder="1" applyAlignment="1">
      <alignment vertical="center"/>
    </xf>
    <xf numFmtId="0" fontId="5" fillId="0" borderId="52" xfId="13" applyFont="1" applyFill="1" applyBorder="1" applyAlignment="1">
      <alignment horizontal="left" vertical="center" wrapText="1"/>
    </xf>
    <xf numFmtId="4" fontId="38" fillId="0" borderId="52" xfId="11" applyNumberFormat="1" applyFont="1" applyFill="1" applyBorder="1" applyAlignment="1">
      <alignment horizontal="center" vertical="center" wrapText="1"/>
    </xf>
    <xf numFmtId="0" fontId="7" fillId="0" borderId="52" xfId="0" applyFont="1" applyFill="1" applyBorder="1"/>
    <xf numFmtId="4" fontId="10" fillId="0" borderId="52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justify" wrapText="1"/>
    </xf>
    <xf numFmtId="0" fontId="7" fillId="0" borderId="52" xfId="0" applyFont="1" applyFill="1" applyBorder="1" applyAlignment="1">
      <alignment horizontal="center" wrapText="1"/>
    </xf>
    <xf numFmtId="0" fontId="11" fillId="0" borderId="52" xfId="12" applyFill="1" applyBorder="1" applyAlignment="1">
      <alignment horizontal="center" vertical="center"/>
    </xf>
    <xf numFmtId="0" fontId="11" fillId="0" borderId="52" xfId="12" applyFill="1" applyBorder="1" applyAlignment="1">
      <alignment horizontal="center"/>
    </xf>
    <xf numFmtId="0" fontId="5" fillId="0" borderId="21" xfId="13" applyFont="1" applyFill="1" applyBorder="1" applyAlignment="1">
      <alignment horizontal="left" vertical="center" wrapText="1"/>
    </xf>
    <xf numFmtId="4" fontId="38" fillId="0" borderId="21" xfId="11" applyNumberFormat="1" applyFont="1" applyFill="1" applyBorder="1" applyAlignment="1">
      <alignment horizontal="center" vertical="center" wrapText="1"/>
    </xf>
    <xf numFmtId="0" fontId="7" fillId="0" borderId="21" xfId="0" applyFont="1" applyFill="1" applyBorder="1"/>
    <xf numFmtId="4" fontId="10" fillId="0" borderId="21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justify" wrapText="1"/>
    </xf>
    <xf numFmtId="0" fontId="49" fillId="0" borderId="21" xfId="0" applyFont="1" applyFill="1" applyBorder="1"/>
    <xf numFmtId="0" fontId="8" fillId="0" borderId="41" xfId="0" applyFont="1" applyFill="1" applyBorder="1" applyAlignment="1">
      <alignment vertical="center"/>
    </xf>
    <xf numFmtId="4" fontId="38" fillId="0" borderId="53" xfId="11" applyNumberFormat="1" applyFont="1" applyFill="1" applyBorder="1" applyAlignment="1">
      <alignment horizontal="center" vertical="center" wrapText="1"/>
    </xf>
    <xf numFmtId="0" fontId="11" fillId="0" borderId="53" xfId="12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wrapText="1"/>
    </xf>
    <xf numFmtId="4" fontId="38" fillId="0" borderId="54" xfId="11" applyNumberFormat="1" applyFont="1" applyFill="1" applyBorder="1" applyAlignment="1">
      <alignment horizontal="center" vertical="center" wrapText="1"/>
    </xf>
    <xf numFmtId="0" fontId="7" fillId="0" borderId="54" xfId="0" applyFont="1" applyFill="1" applyBorder="1"/>
    <xf numFmtId="0" fontId="7" fillId="0" borderId="54" xfId="0" applyFont="1" applyFill="1" applyBorder="1" applyAlignment="1">
      <alignment horizontal="justify" wrapText="1"/>
    </xf>
    <xf numFmtId="0" fontId="36" fillId="0" borderId="54" xfId="0" applyFont="1" applyFill="1" applyBorder="1" applyAlignment="1">
      <alignment horizontal="center" vertical="center" wrapText="1"/>
    </xf>
    <xf numFmtId="0" fontId="11" fillId="0" borderId="54" xfId="12" applyFill="1" applyBorder="1" applyAlignment="1">
      <alignment horizontal="center" vertical="center"/>
    </xf>
    <xf numFmtId="0" fontId="11" fillId="0" borderId="54" xfId="12" applyFill="1" applyBorder="1" applyAlignment="1">
      <alignment horizontal="center"/>
    </xf>
    <xf numFmtId="0" fontId="11" fillId="0" borderId="21" xfId="12" applyFill="1" applyBorder="1" applyAlignment="1">
      <alignment horizontal="center" vertical="center"/>
    </xf>
    <xf numFmtId="4" fontId="4" fillId="0" borderId="10" xfId="11" applyNumberFormat="1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11" fillId="0" borderId="21" xfId="12" applyFill="1" applyBorder="1" applyAlignment="1">
      <alignment horizontal="center"/>
    </xf>
    <xf numFmtId="14" fontId="7" fillId="0" borderId="21" xfId="0" applyNumberFormat="1" applyFont="1" applyFill="1" applyBorder="1"/>
    <xf numFmtId="0" fontId="0" fillId="0" borderId="0" xfId="0" applyAlignment="1">
      <alignment horizontal="center"/>
    </xf>
    <xf numFmtId="49" fontId="11" fillId="0" borderId="21" xfId="12" applyNumberForma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54" fillId="0" borderId="53" xfId="4" applyFont="1" applyFill="1" applyBorder="1" applyAlignment="1">
      <alignment vertical="center" wrapText="1" shrinkToFit="1"/>
    </xf>
    <xf numFmtId="0" fontId="11" fillId="0" borderId="32" xfId="12" applyFill="1" applyBorder="1"/>
    <xf numFmtId="0" fontId="54" fillId="0" borderId="49" xfId="4" applyFont="1" applyFill="1" applyBorder="1" applyAlignment="1">
      <alignment vertical="center" wrapText="1" shrinkToFit="1"/>
    </xf>
    <xf numFmtId="0" fontId="5" fillId="0" borderId="49" xfId="13" applyFont="1" applyFill="1" applyBorder="1" applyAlignment="1">
      <alignment horizontal="left" vertical="center" wrapText="1"/>
    </xf>
    <xf numFmtId="0" fontId="11" fillId="0" borderId="49" xfId="12" applyFill="1" applyBorder="1"/>
    <xf numFmtId="49" fontId="10" fillId="0" borderId="49" xfId="0" applyNumberFormat="1" applyFont="1" applyFill="1" applyBorder="1"/>
    <xf numFmtId="3" fontId="65" fillId="0" borderId="49" xfId="0" applyNumberFormat="1" applyFont="1" applyFill="1" applyBorder="1"/>
    <xf numFmtId="0" fontId="49" fillId="0" borderId="49" xfId="0" applyFont="1" applyFill="1" applyBorder="1"/>
    <xf numFmtId="0" fontId="11" fillId="0" borderId="49" xfId="12" applyFill="1" applyBorder="1" applyAlignment="1">
      <alignment horizontal="left" vertical="center" wrapText="1"/>
    </xf>
    <xf numFmtId="0" fontId="8" fillId="0" borderId="49" xfId="0" applyFont="1" applyFill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11" fillId="0" borderId="41" xfId="12" applyFill="1" applyBorder="1" applyAlignment="1">
      <alignment horizontal="center" vertical="center"/>
    </xf>
    <xf numFmtId="0" fontId="55" fillId="0" borderId="41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0" fontId="11" fillId="0" borderId="61" xfId="12" applyFill="1" applyBorder="1" applyAlignment="1">
      <alignment horizontal="center" vertical="center"/>
    </xf>
    <xf numFmtId="49" fontId="10" fillId="0" borderId="61" xfId="0" applyNumberFormat="1" applyFont="1" applyFill="1" applyBorder="1" applyAlignment="1">
      <alignment horizontal="center" vertical="center"/>
    </xf>
    <xf numFmtId="4" fontId="65" fillId="0" borderId="0" xfId="0" applyNumberFormat="1" applyFont="1" applyFill="1"/>
    <xf numFmtId="0" fontId="54" fillId="0" borderId="65" xfId="4" applyFont="1" applyFill="1" applyBorder="1" applyAlignment="1">
      <alignment vertical="center" wrapText="1" shrinkToFit="1"/>
    </xf>
    <xf numFmtId="4" fontId="38" fillId="0" borderId="65" xfId="11" applyNumberFormat="1" applyFont="1" applyFill="1" applyBorder="1" applyAlignment="1">
      <alignment horizontal="center" vertical="center" wrapText="1"/>
    </xf>
    <xf numFmtId="0" fontId="7" fillId="0" borderId="65" xfId="0" applyFont="1" applyFill="1" applyBorder="1"/>
    <xf numFmtId="0" fontId="7" fillId="0" borderId="65" xfId="0" applyFont="1" applyFill="1" applyBorder="1" applyAlignment="1">
      <alignment horizontal="justify" wrapText="1"/>
    </xf>
    <xf numFmtId="0" fontId="72" fillId="0" borderId="65" xfId="0" applyFont="1" applyFill="1" applyBorder="1" applyAlignment="1">
      <alignment vertical="center" wrapText="1"/>
    </xf>
    <xf numFmtId="0" fontId="11" fillId="0" borderId="65" xfId="12" applyFill="1" applyBorder="1"/>
    <xf numFmtId="0" fontId="54" fillId="0" borderId="21" xfId="4" applyFont="1" applyFill="1" applyBorder="1" applyAlignment="1">
      <alignment vertical="center" wrapText="1" shrinkToFit="1"/>
    </xf>
    <xf numFmtId="14" fontId="11" fillId="0" borderId="65" xfId="12" applyNumberFormat="1" applyFill="1" applyBorder="1"/>
    <xf numFmtId="0" fontId="4" fillId="0" borderId="20" xfId="11" applyFont="1" applyFill="1" applyBorder="1" applyAlignment="1">
      <alignment horizontal="right" wrapText="1"/>
    </xf>
    <xf numFmtId="0" fontId="4" fillId="0" borderId="10" xfId="11" applyFont="1" applyFill="1" applyBorder="1" applyAlignment="1">
      <alignment horizontal="right" wrapText="1"/>
    </xf>
    <xf numFmtId="0" fontId="11" fillId="0" borderId="10" xfId="12" applyFill="1" applyBorder="1" applyAlignment="1">
      <alignment horizontal="right" wrapText="1"/>
    </xf>
    <xf numFmtId="4" fontId="11" fillId="0" borderId="2" xfId="12" applyNumberFormat="1" applyFill="1" applyBorder="1" applyAlignment="1">
      <alignment horizontal="left" wrapText="1"/>
    </xf>
    <xf numFmtId="4" fontId="12" fillId="0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left" wrapText="1"/>
    </xf>
    <xf numFmtId="0" fontId="66" fillId="0" borderId="2" xfId="0" applyFont="1" applyFill="1" applyBorder="1" applyAlignment="1">
      <alignment horizontal="center" vertical="center" wrapText="1"/>
    </xf>
    <xf numFmtId="0" fontId="11" fillId="0" borderId="2" xfId="12" applyNumberFormat="1" applyFont="1" applyFill="1" applyBorder="1" applyAlignment="1" applyProtection="1">
      <alignment horizontal="center" vertical="center"/>
    </xf>
    <xf numFmtId="0" fontId="53" fillId="0" borderId="10" xfId="12" applyFont="1" applyFill="1" applyBorder="1" applyAlignment="1">
      <alignment horizontal="center" vertical="center"/>
    </xf>
    <xf numFmtId="0" fontId="74" fillId="0" borderId="11" xfId="0" applyNumberFormat="1" applyFont="1" applyFill="1" applyBorder="1" applyAlignment="1" applyProtection="1">
      <alignment horizontal="center" vertical="center"/>
    </xf>
    <xf numFmtId="0" fontId="11" fillId="0" borderId="10" xfId="12" applyFill="1" applyBorder="1" applyAlignment="1">
      <alignment wrapText="1"/>
    </xf>
    <xf numFmtId="0" fontId="11" fillId="0" borderId="2" xfId="12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12" applyFill="1" applyBorder="1" applyAlignment="1">
      <alignment horizontal="right" wrapText="1"/>
    </xf>
    <xf numFmtId="4" fontId="10" fillId="0" borderId="2" xfId="0" applyNumberFormat="1" applyFont="1" applyFill="1" applyBorder="1" applyAlignment="1">
      <alignment horizontal="center" vertical="center"/>
    </xf>
    <xf numFmtId="0" fontId="11" fillId="0" borderId="10" xfId="12" applyNumberFormat="1" applyFont="1" applyFill="1" applyBorder="1" applyAlignment="1" applyProtection="1">
      <alignment horizontal="center" vertical="center" wrapText="1"/>
    </xf>
    <xf numFmtId="0" fontId="11" fillId="0" borderId="10" xfId="12" applyFill="1" applyBorder="1" applyAlignment="1">
      <alignment horizontal="center" vertical="center" wrapText="1"/>
    </xf>
    <xf numFmtId="0" fontId="11" fillId="0" borderId="10" xfId="12" applyNumberFormat="1" applyFill="1" applyBorder="1" applyAlignment="1" applyProtection="1">
      <alignment horizontal="center" vertical="center" wrapText="1"/>
    </xf>
    <xf numFmtId="0" fontId="44" fillId="0" borderId="10" xfId="4" applyFont="1" applyFill="1" applyBorder="1" applyAlignment="1">
      <alignment vertical="center" wrapText="1" shrinkToFit="1"/>
    </xf>
    <xf numFmtId="4" fontId="10" fillId="0" borderId="10" xfId="0" applyNumberFormat="1" applyFont="1" applyFill="1" applyBorder="1" applyAlignment="1">
      <alignment horizontal="center"/>
    </xf>
    <xf numFmtId="4" fontId="12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/>
    <xf numFmtId="0" fontId="11" fillId="0" borderId="2" xfId="12" applyFill="1" applyBorder="1"/>
    <xf numFmtId="4" fontId="37" fillId="0" borderId="2" xfId="12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1" fillId="0" borderId="0" xfId="12" applyNumberFormat="1" applyFill="1" applyBorder="1" applyAlignment="1" applyProtection="1">
      <alignment horizontal="center" vertical="center"/>
    </xf>
    <xf numFmtId="0" fontId="11" fillId="0" borderId="2" xfId="12" applyNumberFormat="1" applyFont="1" applyFill="1" applyBorder="1" applyAlignment="1" applyProtection="1">
      <alignment horizontal="center" vertical="center" wrapText="1"/>
    </xf>
    <xf numFmtId="4" fontId="37" fillId="0" borderId="10" xfId="12" applyNumberFormat="1" applyFont="1" applyFill="1" applyBorder="1" applyAlignment="1" applyProtection="1">
      <alignment horizontal="center" vertical="center"/>
    </xf>
    <xf numFmtId="0" fontId="11" fillId="0" borderId="25" xfId="12" applyNumberFormat="1" applyFont="1" applyFill="1" applyBorder="1" applyAlignment="1" applyProtection="1">
      <alignment horizontal="center" vertical="center" wrapText="1"/>
    </xf>
    <xf numFmtId="0" fontId="11" fillId="0" borderId="3" xfId="12" applyNumberFormat="1" applyFont="1" applyFill="1" applyBorder="1" applyAlignment="1" applyProtection="1">
      <alignment horizontal="center" vertical="center" wrapText="1"/>
    </xf>
    <xf numFmtId="0" fontId="11" fillId="0" borderId="25" xfId="12" applyNumberFormat="1" applyFont="1" applyFill="1" applyBorder="1" applyAlignment="1" applyProtection="1">
      <alignment horizontal="center" vertical="center"/>
    </xf>
    <xf numFmtId="0" fontId="60" fillId="0" borderId="2" xfId="12" applyNumberFormat="1" applyFont="1" applyFill="1" applyBorder="1" applyAlignment="1" applyProtection="1">
      <alignment horizontal="center" vertical="center" wrapText="1"/>
    </xf>
    <xf numFmtId="0" fontId="11" fillId="0" borderId="2" xfId="12" applyFill="1" applyBorder="1" applyAlignment="1">
      <alignment horizontal="center" vertical="center"/>
    </xf>
    <xf numFmtId="49" fontId="61" fillId="0" borderId="2" xfId="0" applyNumberFormat="1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4" fontId="12" fillId="0" borderId="10" xfId="4" applyNumberFormat="1" applyFont="1" applyFill="1" applyBorder="1" applyAlignment="1">
      <alignment horizontal="center" vertical="center" wrapText="1" shrinkToFit="1"/>
    </xf>
    <xf numFmtId="0" fontId="63" fillId="0" borderId="10" xfId="4" applyFont="1" applyFill="1" applyBorder="1" applyAlignment="1">
      <alignment horizontal="center" vertical="center" wrapText="1" shrinkToFit="1"/>
    </xf>
    <xf numFmtId="0" fontId="11" fillId="0" borderId="10" xfId="12" applyFill="1" applyBorder="1" applyAlignment="1">
      <alignment horizontal="center" vertical="center" wrapText="1" shrinkToFit="1"/>
    </xf>
    <xf numFmtId="0" fontId="22" fillId="0" borderId="10" xfId="4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/>
    </xf>
    <xf numFmtId="49" fontId="61" fillId="0" borderId="3" xfId="0" applyNumberFormat="1" applyFont="1" applyFill="1" applyBorder="1" applyAlignment="1">
      <alignment horizontal="center" vertical="center"/>
    </xf>
    <xf numFmtId="0" fontId="51" fillId="0" borderId="10" xfId="11" applyFont="1" applyFill="1" applyBorder="1" applyAlignment="1">
      <alignment wrapText="1"/>
    </xf>
    <xf numFmtId="0" fontId="62" fillId="0" borderId="10" xfId="0" applyFont="1" applyFill="1" applyBorder="1" applyAlignment="1">
      <alignment horizontal="center" vertical="center" wrapText="1"/>
    </xf>
    <xf numFmtId="49" fontId="61" fillId="0" borderId="19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52" fillId="0" borderId="10" xfId="12" applyFont="1" applyFill="1" applyBorder="1" applyAlignment="1">
      <alignment horizontal="center" vertical="center"/>
    </xf>
    <xf numFmtId="0" fontId="44" fillId="0" borderId="2" xfId="4" applyFont="1" applyFill="1" applyBorder="1" applyAlignment="1">
      <alignment vertical="center" wrapText="1" shrinkToFit="1"/>
    </xf>
    <xf numFmtId="4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" fontId="21" fillId="0" borderId="2" xfId="12" applyNumberFormat="1" applyFont="1" applyFill="1" applyBorder="1" applyAlignment="1" applyProtection="1">
      <alignment horizontal="center" vertical="center"/>
    </xf>
    <xf numFmtId="0" fontId="11" fillId="0" borderId="2" xfId="12" applyFill="1" applyBorder="1" applyAlignment="1">
      <alignment horizontal="center" vertical="center" wrapText="1" shrinkToFit="1"/>
    </xf>
    <xf numFmtId="0" fontId="24" fillId="0" borderId="2" xfId="4" applyFont="1" applyFill="1" applyBorder="1" applyAlignment="1">
      <alignment horizontal="center" vertical="center" wrapText="1" shrinkToFit="1"/>
    </xf>
    <xf numFmtId="49" fontId="24" fillId="0" borderId="2" xfId="4" applyNumberFormat="1" applyFont="1" applyFill="1" applyBorder="1" applyAlignment="1">
      <alignment horizontal="center" vertical="center" wrapText="1" shrinkToFit="1"/>
    </xf>
    <xf numFmtId="0" fontId="11" fillId="0" borderId="10" xfId="12" applyFill="1" applyBorder="1" applyAlignment="1">
      <alignment vertical="center"/>
    </xf>
    <xf numFmtId="0" fontId="11" fillId="0" borderId="10" xfId="12" applyFill="1" applyBorder="1" applyAlignment="1">
      <alignment horizontal="left" indent="2"/>
    </xf>
    <xf numFmtId="0" fontId="56" fillId="0" borderId="10" xfId="12" applyNumberFormat="1" applyFont="1" applyFill="1" applyBorder="1" applyAlignment="1" applyProtection="1">
      <alignment horizontal="center" vertical="center"/>
    </xf>
    <xf numFmtId="4" fontId="12" fillId="0" borderId="16" xfId="4" applyNumberFormat="1" applyFont="1" applyFill="1" applyBorder="1" applyAlignment="1">
      <alignment horizontal="center" vertical="center" wrapText="1" shrinkToFit="1"/>
    </xf>
    <xf numFmtId="1" fontId="48" fillId="0" borderId="10" xfId="12" applyNumberFormat="1" applyFont="1" applyFill="1" applyBorder="1" applyAlignment="1" applyProtection="1">
      <alignment horizontal="center" vertical="center"/>
    </xf>
    <xf numFmtId="0" fontId="40" fillId="0" borderId="2" xfId="4" applyFont="1" applyFill="1" applyBorder="1" applyAlignment="1">
      <alignment vertical="center" wrapText="1" shrinkToFit="1"/>
    </xf>
    <xf numFmtId="1" fontId="48" fillId="0" borderId="2" xfId="12" applyNumberFormat="1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0" fontId="43" fillId="0" borderId="10" xfId="1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9" fillId="0" borderId="10" xfId="12" applyNumberFormat="1" applyFont="1" applyFill="1" applyBorder="1" applyAlignment="1" applyProtection="1">
      <alignment horizontal="center" vertical="center" wrapText="1"/>
    </xf>
    <xf numFmtId="0" fontId="58" fillId="0" borderId="10" xfId="12" applyNumberFormat="1" applyFont="1" applyFill="1" applyBorder="1" applyAlignment="1" applyProtection="1">
      <alignment horizontal="center" vertical="center"/>
    </xf>
    <xf numFmtId="0" fontId="57" fillId="0" borderId="10" xfId="12" applyNumberFormat="1" applyFont="1" applyFill="1" applyBorder="1" applyAlignment="1" applyProtection="1">
      <alignment horizontal="center" vertical="center"/>
    </xf>
    <xf numFmtId="0" fontId="39" fillId="0" borderId="10" xfId="0" applyFont="1" applyFill="1" applyBorder="1" applyAlignment="1">
      <alignment vertical="top"/>
    </xf>
    <xf numFmtId="0" fontId="11" fillId="0" borderId="10" xfId="12" applyFill="1" applyBorder="1" applyAlignment="1">
      <alignment vertical="top"/>
    </xf>
    <xf numFmtId="4" fontId="11" fillId="0" borderId="2" xfId="12" applyNumberForma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/>
    </xf>
    <xf numFmtId="4" fontId="70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4" fontId="10" fillId="0" borderId="2" xfId="4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justify" vertical="center"/>
    </xf>
    <xf numFmtId="0" fontId="49" fillId="0" borderId="10" xfId="0" applyFont="1" applyFill="1" applyBorder="1"/>
    <xf numFmtId="0" fontId="11" fillId="0" borderId="11" xfId="12" applyFill="1" applyBorder="1"/>
    <xf numFmtId="0" fontId="11" fillId="0" borderId="13" xfId="12" applyFill="1" applyBorder="1" applyAlignment="1">
      <alignment horizontal="center" vertical="center"/>
    </xf>
    <xf numFmtId="0" fontId="11" fillId="0" borderId="12" xfId="12" applyNumberForma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4" fontId="25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/>
    </xf>
    <xf numFmtId="4" fontId="38" fillId="0" borderId="50" xfId="11" applyNumberFormat="1" applyFont="1" applyFill="1" applyBorder="1" applyAlignment="1">
      <alignment horizontal="center" vertical="center" wrapText="1"/>
    </xf>
    <xf numFmtId="4" fontId="19" fillId="0" borderId="51" xfId="4" applyNumberFormat="1" applyFont="1" applyFill="1" applyBorder="1" applyAlignment="1">
      <alignment horizontal="center" vertical="center" wrapText="1" shrinkToFit="1"/>
    </xf>
    <xf numFmtId="0" fontId="8" fillId="0" borderId="42" xfId="0" applyFont="1" applyFill="1" applyBorder="1" applyAlignment="1">
      <alignment vertical="center"/>
    </xf>
    <xf numFmtId="4" fontId="12" fillId="0" borderId="10" xfId="12" applyNumberFormat="1" applyFont="1" applyFill="1" applyBorder="1" applyAlignment="1">
      <alignment horizontal="center" vertical="center" wrapText="1" shrinkToFit="1"/>
    </xf>
    <xf numFmtId="4" fontId="38" fillId="0" borderId="24" xfId="11" applyNumberFormat="1" applyFont="1" applyFill="1" applyBorder="1" applyAlignment="1">
      <alignment horizontal="center" vertical="center" wrapText="1"/>
    </xf>
    <xf numFmtId="4" fontId="38" fillId="0" borderId="23" xfId="11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11" fillId="0" borderId="14" xfId="12" applyFill="1" applyBorder="1" applyAlignment="1">
      <alignment horizontal="center" vertical="center"/>
    </xf>
    <xf numFmtId="4" fontId="11" fillId="0" borderId="10" xfId="12" applyNumberForma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4" fontId="11" fillId="0" borderId="33" xfId="12" applyNumberForma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vertical="center"/>
    </xf>
    <xf numFmtId="0" fontId="11" fillId="0" borderId="33" xfId="12" applyNumberFormat="1" applyFill="1" applyBorder="1" applyAlignment="1" applyProtection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" fontId="42" fillId="0" borderId="2" xfId="4" applyNumberFormat="1" applyFont="1" applyFill="1" applyBorder="1" applyAlignment="1">
      <alignment vertical="center" wrapText="1" shrinkToFit="1"/>
    </xf>
    <xf numFmtId="2" fontId="10" fillId="0" borderId="2" xfId="4" applyNumberFormat="1" applyFont="1" applyFill="1" applyBorder="1" applyAlignment="1">
      <alignment horizontal="center" vertical="center" wrapText="1" shrinkToFit="1"/>
    </xf>
    <xf numFmtId="0" fontId="42" fillId="0" borderId="2" xfId="4" applyFont="1" applyFill="1" applyBorder="1" applyAlignment="1">
      <alignment horizontal="center" vertical="center" wrapText="1" shrinkToFit="1"/>
    </xf>
    <xf numFmtId="0" fontId="11" fillId="0" borderId="11" xfId="12" applyFill="1" applyBorder="1" applyAlignment="1">
      <alignment wrapText="1"/>
    </xf>
    <xf numFmtId="0" fontId="40" fillId="0" borderId="11" xfId="11" applyFont="1" applyFill="1" applyBorder="1" applyAlignment="1">
      <alignment wrapText="1"/>
    </xf>
    <xf numFmtId="0" fontId="11" fillId="0" borderId="11" xfId="12" applyFill="1" applyBorder="1" applyAlignment="1">
      <alignment horizontal="center" vertical="center" wrapText="1"/>
    </xf>
    <xf numFmtId="0" fontId="47" fillId="0" borderId="0" xfId="0" applyFont="1" applyFill="1" applyAlignment="1">
      <alignment wrapText="1"/>
    </xf>
    <xf numFmtId="4" fontId="9" fillId="0" borderId="2" xfId="4" applyNumberFormat="1" applyFont="1" applyFill="1" applyBorder="1" applyAlignment="1">
      <alignment horizontal="center" vertical="center" wrapText="1" shrinkToFit="1"/>
    </xf>
    <xf numFmtId="0" fontId="11" fillId="0" borderId="0" xfId="12" applyFill="1" applyAlignment="1">
      <alignment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6" fillId="0" borderId="11" xfId="0" applyFont="1" applyFill="1" applyBorder="1" applyAlignment="1">
      <alignment horizontal="left" vertical="center" wrapText="1"/>
    </xf>
    <xf numFmtId="4" fontId="8" fillId="0" borderId="10" xfId="0" applyNumberFormat="1" applyFont="1" applyFill="1" applyBorder="1"/>
    <xf numFmtId="0" fontId="71" fillId="0" borderId="10" xfId="0" applyFont="1" applyFill="1" applyBorder="1"/>
    <xf numFmtId="0" fontId="8" fillId="0" borderId="11" xfId="0" applyFont="1" applyFill="1" applyBorder="1"/>
    <xf numFmtId="0" fontId="8" fillId="0" borderId="27" xfId="0" applyFont="1" applyFill="1" applyBorder="1"/>
    <xf numFmtId="0" fontId="11" fillId="0" borderId="27" xfId="12" applyFill="1" applyBorder="1"/>
    <xf numFmtId="0" fontId="41" fillId="0" borderId="0" xfId="0" applyFont="1" applyFill="1" applyAlignment="1">
      <alignment wrapText="1"/>
    </xf>
    <xf numFmtId="14" fontId="19" fillId="0" borderId="33" xfId="0" applyNumberFormat="1" applyFont="1" applyFill="1" applyBorder="1"/>
    <xf numFmtId="14" fontId="19" fillId="0" borderId="10" xfId="0" applyNumberFormat="1" applyFont="1" applyFill="1" applyBorder="1"/>
    <xf numFmtId="17" fontId="11" fillId="0" borderId="10" xfId="12" applyNumberForma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justify" wrapText="1"/>
    </xf>
    <xf numFmtId="0" fontId="39" fillId="0" borderId="11" xfId="0" applyFont="1" applyFill="1" applyBorder="1"/>
    <xf numFmtId="0" fontId="39" fillId="0" borderId="27" xfId="0" applyFont="1" applyFill="1" applyBorder="1"/>
    <xf numFmtId="0" fontId="7" fillId="0" borderId="30" xfId="0" applyFont="1" applyFill="1" applyBorder="1" applyAlignment="1">
      <alignment horizontal="justify" wrapText="1"/>
    </xf>
    <xf numFmtId="0" fontId="36" fillId="0" borderId="31" xfId="0" applyFont="1" applyFill="1" applyBorder="1" applyAlignment="1">
      <alignment horizontal="center" vertical="center" wrapText="1"/>
    </xf>
    <xf numFmtId="0" fontId="11" fillId="0" borderId="30" xfId="12" applyFill="1" applyBorder="1" applyAlignment="1">
      <alignment horizontal="center" vertical="center"/>
    </xf>
    <xf numFmtId="0" fontId="0" fillId="0" borderId="29" xfId="0" applyFill="1" applyBorder="1" applyAlignment="1">
      <alignment wrapText="1"/>
    </xf>
    <xf numFmtId="0" fontId="0" fillId="0" borderId="29" xfId="0" applyFont="1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49" fillId="0" borderId="40" xfId="0" applyFont="1" applyFill="1" applyBorder="1"/>
    <xf numFmtId="0" fontId="0" fillId="0" borderId="43" xfId="0" applyFill="1" applyBorder="1" applyAlignment="1">
      <alignment wrapText="1"/>
    </xf>
    <xf numFmtId="4" fontId="38" fillId="0" borderId="44" xfId="11" applyNumberFormat="1" applyFont="1" applyFill="1" applyBorder="1" applyAlignment="1">
      <alignment horizontal="center" vertical="center" wrapText="1"/>
    </xf>
    <xf numFmtId="4" fontId="38" fillId="0" borderId="45" xfId="11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0" fontId="7" fillId="0" borderId="46" xfId="0" applyFont="1" applyFill="1" applyBorder="1"/>
    <xf numFmtId="0" fontId="7" fillId="0" borderId="46" xfId="0" applyFont="1" applyFill="1" applyBorder="1" applyAlignment="1">
      <alignment horizontal="justify" wrapText="1"/>
    </xf>
    <xf numFmtId="0" fontId="25" fillId="0" borderId="45" xfId="0" applyFont="1" applyFill="1" applyBorder="1" applyAlignment="1">
      <alignment horizontal="center" vertical="center" wrapText="1"/>
    </xf>
    <xf numFmtId="0" fontId="11" fillId="0" borderId="48" xfId="12" applyFill="1" applyBorder="1" applyAlignment="1">
      <alignment horizontal="center" vertical="center"/>
    </xf>
    <xf numFmtId="0" fontId="11" fillId="0" borderId="45" xfId="12" applyFill="1" applyBorder="1" applyAlignment="1">
      <alignment horizontal="center"/>
    </xf>
    <xf numFmtId="0" fontId="39" fillId="0" borderId="41" xfId="0" applyFont="1" applyFill="1" applyBorder="1" applyAlignment="1">
      <alignment vertical="center"/>
    </xf>
    <xf numFmtId="0" fontId="39" fillId="0" borderId="42" xfId="0" applyFont="1" applyFill="1" applyBorder="1" applyAlignment="1">
      <alignment vertical="center"/>
    </xf>
    <xf numFmtId="0" fontId="0" fillId="0" borderId="49" xfId="0" applyFill="1" applyBorder="1" applyAlignment="1">
      <alignment wrapText="1"/>
    </xf>
    <xf numFmtId="0" fontId="39" fillId="0" borderId="41" xfId="0" applyFont="1" applyFill="1" applyBorder="1"/>
    <xf numFmtId="0" fontId="39" fillId="0" borderId="42" xfId="0" applyFont="1" applyFill="1" applyBorder="1"/>
    <xf numFmtId="0" fontId="49" fillId="0" borderId="57" xfId="0" applyFont="1" applyFill="1" applyBorder="1"/>
    <xf numFmtId="0" fontId="49" fillId="0" borderId="58" xfId="0" applyFont="1" applyFill="1" applyBorder="1"/>
    <xf numFmtId="0" fontId="49" fillId="0" borderId="59" xfId="0" applyFont="1" applyFill="1" applyBorder="1"/>
    <xf numFmtId="0" fontId="49" fillId="0" borderId="60" xfId="0" applyFont="1" applyFill="1" applyBorder="1"/>
    <xf numFmtId="0" fontId="49" fillId="0" borderId="62" xfId="0" applyFont="1" applyFill="1" applyBorder="1"/>
    <xf numFmtId="0" fontId="49" fillId="0" borderId="63" xfId="0" applyFont="1" applyFill="1" applyBorder="1"/>
    <xf numFmtId="0" fontId="49" fillId="0" borderId="64" xfId="0" applyFont="1" applyFill="1" applyBorder="1"/>
    <xf numFmtId="0" fontId="49" fillId="0" borderId="66" xfId="0" applyFont="1" applyFill="1" applyBorder="1"/>
    <xf numFmtId="0" fontId="39" fillId="0" borderId="21" xfId="0" applyFont="1" applyFill="1" applyBorder="1"/>
    <xf numFmtId="0" fontId="39" fillId="0" borderId="55" xfId="0" applyFont="1" applyFill="1" applyBorder="1"/>
    <xf numFmtId="0" fontId="39" fillId="0" borderId="56" xfId="0" applyFont="1" applyFill="1" applyBorder="1"/>
    <xf numFmtId="0" fontId="7" fillId="0" borderId="49" xfId="0" applyFont="1" applyFill="1" applyBorder="1" applyAlignment="1">
      <alignment horizontal="center" wrapText="1"/>
    </xf>
    <xf numFmtId="0" fontId="11" fillId="0" borderId="21" xfId="12" applyFill="1" applyBorder="1"/>
    <xf numFmtId="0" fontId="49" fillId="0" borderId="65" xfId="0" applyFont="1" applyFill="1" applyBorder="1"/>
    <xf numFmtId="0" fontId="0" fillId="0" borderId="53" xfId="0" applyFont="1" applyBorder="1" applyAlignment="1">
      <alignment wrapText="1"/>
    </xf>
    <xf numFmtId="0" fontId="39" fillId="0" borderId="53" xfId="0" applyFont="1" applyFill="1" applyBorder="1"/>
    <xf numFmtId="4" fontId="10" fillId="0" borderId="53" xfId="0" applyNumberFormat="1" applyFont="1" applyFill="1" applyBorder="1" applyAlignment="1">
      <alignment horizontal="center" vertical="center"/>
    </xf>
    <xf numFmtId="4" fontId="21" fillId="0" borderId="53" xfId="12" applyNumberFormat="1" applyFont="1" applyFill="1" applyBorder="1" applyAlignment="1">
      <alignment horizontal="center" vertical="center"/>
    </xf>
    <xf numFmtId="14" fontId="9" fillId="0" borderId="53" xfId="0" applyNumberFormat="1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/>
    </xf>
    <xf numFmtId="0" fontId="11" fillId="0" borderId="53" xfId="12" applyNumberFormat="1" applyFont="1" applyFill="1" applyBorder="1" applyAlignment="1" applyProtection="1">
      <alignment horizontal="center" vertical="center"/>
    </xf>
    <xf numFmtId="49" fontId="19" fillId="0" borderId="53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horizontal="center" wrapText="1"/>
    </xf>
    <xf numFmtId="0" fontId="0" fillId="0" borderId="6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75" fillId="0" borderId="61" xfId="0" applyFont="1" applyFill="1" applyBorder="1" applyAlignment="1">
      <alignment vertical="center" wrapText="1"/>
    </xf>
    <xf numFmtId="0" fontId="75" fillId="0" borderId="61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wrapText="1"/>
    </xf>
    <xf numFmtId="49" fontId="11" fillId="0" borderId="2" xfId="12" applyNumberFormat="1" applyFill="1" applyBorder="1" applyAlignment="1">
      <alignment horizontal="center" wrapText="1"/>
    </xf>
    <xf numFmtId="4" fontId="11" fillId="0" borderId="2" xfId="12" applyNumberFormat="1" applyFill="1" applyBorder="1" applyAlignment="1">
      <alignment horizontal="center" wrapText="1"/>
    </xf>
    <xf numFmtId="0" fontId="4" fillId="0" borderId="61" xfId="11" applyFont="1" applyFill="1" applyBorder="1" applyAlignment="1">
      <alignment horizontal="right" wrapText="1"/>
    </xf>
    <xf numFmtId="0" fontId="11" fillId="0" borderId="61" xfId="12" applyFill="1" applyBorder="1" applyAlignment="1">
      <alignment horizontal="right" wrapText="1"/>
    </xf>
    <xf numFmtId="0" fontId="0" fillId="0" borderId="0" xfId="0" applyFont="1" applyBorder="1" applyAlignment="1">
      <alignment wrapText="1"/>
    </xf>
    <xf numFmtId="4" fontId="10" fillId="0" borderId="61" xfId="0" applyNumberFormat="1" applyFont="1" applyFill="1" applyBorder="1" applyAlignment="1">
      <alignment horizontal="center" vertical="center"/>
    </xf>
    <xf numFmtId="49" fontId="19" fillId="0" borderId="61" xfId="0" applyNumberFormat="1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wrapText="1"/>
    </xf>
    <xf numFmtId="14" fontId="0" fillId="0" borderId="0" xfId="0" applyNumberFormat="1" applyFill="1"/>
    <xf numFmtId="165" fontId="0" fillId="18" borderId="0" xfId="0" applyNumberFormat="1" applyFill="1"/>
    <xf numFmtId="4" fontId="0" fillId="18" borderId="0" xfId="0" applyNumberFormat="1" applyFill="1"/>
    <xf numFmtId="4" fontId="28" fillId="0" borderId="1" xfId="0" applyNumberFormat="1" applyFont="1" applyFill="1" applyBorder="1"/>
    <xf numFmtId="0" fontId="13" fillId="7" borderId="0" xfId="0" applyFont="1" applyFill="1" applyAlignment="1">
      <alignment horizontal="left"/>
    </xf>
    <xf numFmtId="0" fontId="9" fillId="3" borderId="21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33" fillId="9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1" fillId="13" borderId="0" xfId="0" applyFont="1" applyFill="1" applyAlignment="1">
      <alignment horizontal="left"/>
    </xf>
    <xf numFmtId="0" fontId="41" fillId="15" borderId="0" xfId="0" applyFont="1" applyFill="1" applyAlignment="1">
      <alignment horizontal="left"/>
    </xf>
    <xf numFmtId="0" fontId="41" fillId="12" borderId="0" xfId="0" applyFont="1" applyFill="1" applyAlignment="1">
      <alignment horizontal="left"/>
    </xf>
    <xf numFmtId="165" fontId="28" fillId="0" borderId="9" xfId="0" applyNumberFormat="1" applyFont="1" applyFill="1" applyBorder="1" applyAlignment="1">
      <alignment horizontal="center"/>
    </xf>
    <xf numFmtId="165" fontId="28" fillId="0" borderId="28" xfId="0" applyNumberFormat="1" applyFont="1" applyFill="1" applyBorder="1" applyAlignment="1">
      <alignment horizontal="center"/>
    </xf>
    <xf numFmtId="165" fontId="28" fillId="0" borderId="26" xfId="0" applyNumberFormat="1" applyFont="1" applyFill="1" applyBorder="1" applyAlignment="1">
      <alignment horizontal="center"/>
    </xf>
    <xf numFmtId="165" fontId="28" fillId="0" borderId="6" xfId="0" applyNumberFormat="1" applyFont="1" applyFill="1" applyBorder="1" applyAlignment="1">
      <alignment horizontal="center"/>
    </xf>
  </cellXfs>
  <cellStyles count="14">
    <cellStyle name="Euro" xfId="1" xr:uid="{00000000-0005-0000-0000-000000000000}"/>
    <cellStyle name="Excel Built-in Normal" xfId="2" xr:uid="{00000000-0005-0000-0000-000001000000}"/>
    <cellStyle name="Βασικό_YΠOMNHMA 10     " xfId="3" xr:uid="{00000000-0005-0000-0000-000002000000}"/>
    <cellStyle name="Βασικό_Φύλλο1" xfId="13" xr:uid="{00000000-0005-0000-0000-000003000000}"/>
    <cellStyle name="Κανονικό" xfId="0" builtinId="0"/>
    <cellStyle name="Κανονικό 2" xfId="4" xr:uid="{00000000-0005-0000-0000-000006000000}"/>
    <cellStyle name="Κανονικό 2 2" xfId="5" xr:uid="{00000000-0005-0000-0000-000007000000}"/>
    <cellStyle name="Κανονικό 3" xfId="6" xr:uid="{00000000-0005-0000-0000-000008000000}"/>
    <cellStyle name="Κανονικό 3 2" xfId="7" xr:uid="{00000000-0005-0000-0000-000009000000}"/>
    <cellStyle name="Κανονικό 3_ΕΡΓΑ" xfId="8" xr:uid="{00000000-0005-0000-0000-00000A000000}"/>
    <cellStyle name="Κανονικό 4" xfId="9" xr:uid="{00000000-0005-0000-0000-00000B000000}"/>
    <cellStyle name="Κανονικό 6" xfId="10" xr:uid="{00000000-0005-0000-0000-00000C000000}"/>
    <cellStyle name="Κανονικό_Φύλλο1" xfId="11" xr:uid="{00000000-0005-0000-0000-00000D000000}"/>
    <cellStyle name="Υπερ-σύνδεση" xfId="12" builtinId="8"/>
  </cellStyles>
  <dxfs count="1">
    <dxf>
      <fill>
        <patternFill patternType="solid">
          <fgColor rgb="FFCCFF33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999933"/>
      <rgbColor rgb="00800080"/>
      <rgbColor rgb="0000B050"/>
      <rgbColor rgb="00B3B3B3"/>
      <rgbColor rgb="00808080"/>
      <rgbColor rgb="0083CAFF"/>
      <rgbColor rgb="00FF3333"/>
      <rgbColor rgb="00FFFFCC"/>
      <rgbColor rgb="0099FF33"/>
      <rgbColor rgb="00660066"/>
      <rgbColor rgb="00FF8080"/>
      <rgbColor rgb="000066CC"/>
      <rgbColor rgb="00E3E3E3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A6CAF0"/>
      <rgbColor rgb="00FF99CC"/>
      <rgbColor rgb="00CC9CCC"/>
      <rgbColor rgb="00FFD320"/>
      <rgbColor rgb="003366FF"/>
      <rgbColor rgb="0033CCCC"/>
      <rgbColor rgb="0092D050"/>
      <rgbColor rgb="00FFC000"/>
      <rgbColor rgb="00FF9900"/>
      <rgbColor rgb="00FF420E"/>
      <rgbColor rgb="00666699"/>
      <rgbColor rgb="00969696"/>
      <rgbColor rgb="00004586"/>
      <rgbColor rgb="00579D1C"/>
      <rgbColor rgb="00003300"/>
      <rgbColor rgb="00314004"/>
      <rgbColor rgb="00663300"/>
      <rgbColor rgb="00993366"/>
      <rgbColor rgb="00333399"/>
      <rgbColor rgb="00333333"/>
    </indexedColors>
    <mruColors>
      <color rgb="FFCCFF33"/>
      <color rgb="FF00CC66"/>
      <color rgb="FF170E8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r>
              <a:rPr lang="el-GR"/>
              <a:t>ΕΑΠ 2012-2016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0748050880709"/>
          <c:y val="0.10207083025632002"/>
          <c:w val="0.86561462682748436"/>
          <c:h val="0.747855841472251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'ΣΥΓΚ ΓΡΑΦ'!$B$3</c:f>
              <c:strCache>
                <c:ptCount val="1"/>
                <c:pt idx="0">
                  <c:v>ΑΝΑΛΟΓΟΥΝΤΑ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'ΣΥΓΚ ΓΡΑΦ'!$B$4</c:f>
              <c:numCache>
                <c:formatCode>#,##0.00</c:formatCode>
                <c:ptCount val="1"/>
                <c:pt idx="0">
                  <c:v>12141230.029999997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A-425C-90FF-48969849BFF0}"/>
            </c:ext>
          </c:extLst>
        </c:ser>
        <c:ser>
          <c:idx val="0"/>
          <c:order val="1"/>
          <c:tx>
            <c:strRef>
              <c:f>'ΣΥΓΚ ΓΡΑΦ'!$C$3</c:f>
              <c:strCache>
                <c:ptCount val="1"/>
                <c:pt idx="0">
                  <c:v>ΠΟΣΟ ΕΝΤΑΞΗΣ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'ΣΥΓΚ ΓΡΑΦ'!$C$4</c:f>
              <c:numCache>
                <c:formatCode>#,##0.00</c:formatCode>
                <c:ptCount val="1"/>
                <c:pt idx="0">
                  <c:v>5522562.3300000001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A-425C-90FF-48969849BFF0}"/>
            </c:ext>
          </c:extLst>
        </c:ser>
        <c:ser>
          <c:idx val="1"/>
          <c:order val="2"/>
          <c:tx>
            <c:strRef>
              <c:f>'ΣΥΓΚ ΓΡΑΦ'!$D$3</c:f>
              <c:strCache>
                <c:ptCount val="1"/>
                <c:pt idx="0">
                  <c:v>ΣΥΜΒΑΣΕΙΣ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'ΣΥΓΚ ΓΡΑΦ'!$D$4</c:f>
              <c:numCache>
                <c:formatCode>#,##0.00</c:formatCode>
                <c:ptCount val="1"/>
                <c:pt idx="0">
                  <c:v>270116.03000000003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A-425C-90FF-48969849BFF0}"/>
            </c:ext>
          </c:extLst>
        </c:ser>
        <c:ser>
          <c:idx val="2"/>
          <c:order val="3"/>
          <c:tx>
            <c:strRef>
              <c:f>'ΣΥΓΚ ΓΡΑΦ'!$E$3</c:f>
              <c:strCache>
                <c:ptCount val="1"/>
                <c:pt idx="0">
                  <c:v>ΠΛΗΡΩΜΕΣ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'ΣΥΓΚ ΓΡΑΦ'!$E$4</c:f>
              <c:numCache>
                <c:formatCode>#,##0.00</c:formatCode>
                <c:ptCount val="1"/>
                <c:pt idx="0">
                  <c:v>162393.9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9A-425C-90FF-48969849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11289824"/>
        <c:axId val="-511284384"/>
      </c:barChart>
      <c:catAx>
        <c:axId val="-511289824"/>
        <c:scaling>
          <c:orientation val="minMax"/>
        </c:scaling>
        <c:delete val="0"/>
        <c:axPos val="b"/>
        <c:numFmt formatCode="\Γ\ε\ν\ι\κ\ό\ς\ \τ\ύ\π\ο\ς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-511284384"/>
        <c:crosses val="autoZero"/>
        <c:auto val="1"/>
        <c:lblAlgn val="ctr"/>
        <c:lblOffset val="100"/>
        <c:noMultiLvlLbl val="0"/>
      </c:catAx>
      <c:valAx>
        <c:axId val="-51128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-511289824"/>
        <c:crosses val="autoZero"/>
        <c:crossBetween val="between"/>
      </c:valAx>
      <c:spPr>
        <a:solidFill>
          <a:schemeClr val="accent2">
            <a:lumMod val="20000"/>
            <a:lumOff val="80000"/>
            <a:alpha val="47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47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0</xdr:rowOff>
    </xdr:from>
    <xdr:to>
      <xdr:col>6</xdr:col>
      <xdr:colOff>342900</xdr:colOff>
      <xdr:row>35</xdr:row>
      <xdr:rowOff>85725</xdr:rowOff>
    </xdr:to>
    <xdr:graphicFrame macro="">
      <xdr:nvGraphicFramePr>
        <xdr:cNvPr id="75804" name="Γράφημα 4">
          <a:extLst>
            <a:ext uri="{FF2B5EF4-FFF2-40B4-BE49-F238E27FC236}">
              <a16:creationId xmlns:a16="http://schemas.microsoft.com/office/drawing/2014/main" id="{00000000-0008-0000-0400-00001C2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8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6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9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21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34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2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7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50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6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9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11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4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2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7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0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5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53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5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9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4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9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4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2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7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0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5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3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8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51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3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2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7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5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3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8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6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20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41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54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1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6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15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3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28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36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9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Relationship Id="rId57" Type="http://schemas.openxmlformats.org/officeDocument/2006/relationships/comments" Target="../comments1.xml"/><Relationship Id="rId10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2023%202&#951;%20&#917;&#928;&#921;&#932;&#929;&#927;&#928;&#919;%20&#917;&#913;&#928;%202017_2021.pdf" TargetMode="External"/><Relationship Id="rId31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44" Type="http://schemas.openxmlformats.org/officeDocument/2006/relationships/hyperlink" Target="..\&#928;&#927;&#929;&#927;&#931;%202012-16\&#932;&#929;&#927;&#928;&#927;&#928;&#927;&#921;&#919;&#931;&#919;%20&#917;&#929;&#915;&#937;&#925;\2023\&#934;&#917;&#914;&#929;&#927;&#933;&#913;&#929;&#921;&#927;&#931;\&#913;&#927;&#917;%2074_2023%20&#933;&#928;&#927;&#914;&#927;&#923;&#919;%20&#928;&#929;&#927;&#932;&#913;&#931;&#917;&#937;&#925;.pdf" TargetMode="External"/><Relationship Id="rId52" Type="http://schemas.openxmlformats.org/officeDocument/2006/relationships/hyperlink" Target="&#932;&#929;&#927;&#928;&#927;&#928;&#927;&#921;&#919;&#931;&#917;&#921;&#931;%20&#917;&#929;&#915;&#937;&#925;\2023\&#913;&#933;&#915;&#927;&#933;&#931;&#932;&#927;&#931;\&#916;&#921;&#913;&#928;&#921;&#931;&#932;&#937;&#932;&#921;&#922;&#919;%206&#932;9&#928;7&#923;&#936;-&#918;&#933;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..\..\PROTOKOLO\2023\&#917;&#921;&#931;&#917;&#929;&#935;&#927;&#924;&#917;&#925;&#913;\34881_28_11_2023%20&#920;&#917;&#937;&#929;&#919;&#931;&#919;%20&#928;&#921;&#931;&#932;&#927;&#928;&#927;&#921;&#919;&#931;&#919;&#931;%20&#913;&#925;%20&#922;&#932;%20&#916;&#932;&#933;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9"/>
  <dimension ref="A2:AD340"/>
  <sheetViews>
    <sheetView tabSelected="1" zoomScaleNormal="100" zoomScaleSheetLayoutView="110" workbookViewId="0">
      <pane xSplit="5" ySplit="14" topLeftCell="F15" activePane="bottomRight" state="frozen"/>
      <selection pane="topRight" activeCell="F1" sqref="F1"/>
      <selection pane="bottomLeft" activeCell="A13" sqref="A13"/>
      <selection pane="bottomRight" activeCell="H14" sqref="H14"/>
    </sheetView>
  </sheetViews>
  <sheetFormatPr defaultRowHeight="13.5" outlineLevelRow="2" x14ac:dyDescent="0.25"/>
  <cols>
    <col min="1" max="1" width="4.5703125" style="1" customWidth="1"/>
    <col min="2" max="3" width="2.7109375" style="2" customWidth="1"/>
    <col min="4" max="4" width="5.85546875" style="2" customWidth="1"/>
    <col min="5" max="5" width="52.85546875" style="3" customWidth="1"/>
    <col min="6" max="6" width="24.42578125" style="2" customWidth="1"/>
    <col min="7" max="7" width="15.5703125" style="2" customWidth="1"/>
    <col min="8" max="8" width="16.85546875" style="2" customWidth="1"/>
    <col min="9" max="9" width="9.140625" style="2" hidden="1" customWidth="1"/>
    <col min="10" max="10" width="19.42578125" style="2" customWidth="1"/>
    <col min="11" max="11" width="19.85546875" style="2" customWidth="1"/>
    <col min="12" max="12" width="16.42578125" style="2" customWidth="1"/>
    <col min="13" max="13" width="13.7109375" style="2" customWidth="1"/>
    <col min="14" max="14" width="11.28515625" style="2" customWidth="1"/>
    <col min="15" max="15" width="24.7109375" style="63" customWidth="1"/>
    <col min="16" max="17" width="16.42578125" style="63" customWidth="1"/>
    <col min="18" max="18" width="17.7109375" style="63" customWidth="1"/>
    <col min="19" max="21" width="24" style="2" customWidth="1"/>
    <col min="22" max="22" width="17.140625" style="2" customWidth="1"/>
    <col min="23" max="24" width="12.85546875" style="2" customWidth="1"/>
    <col min="25" max="25" width="27.7109375" style="2" customWidth="1"/>
    <col min="26" max="16384" width="9.140625" style="2"/>
  </cols>
  <sheetData>
    <row r="2" spans="1:27" ht="17.25" customHeight="1" x14ac:dyDescent="0.3">
      <c r="A2" s="450" t="s">
        <v>28</v>
      </c>
      <c r="B2" s="450"/>
      <c r="C2" s="450"/>
      <c r="D2" s="450"/>
      <c r="E2" s="29"/>
      <c r="F2" s="4"/>
      <c r="G2" s="451" t="s">
        <v>0</v>
      </c>
      <c r="H2" s="451"/>
      <c r="I2" s="125"/>
      <c r="J2" s="124" t="s">
        <v>1</v>
      </c>
      <c r="K2" s="123" t="s">
        <v>2</v>
      </c>
      <c r="L2" s="5"/>
      <c r="M2" s="4"/>
      <c r="N2" s="6"/>
    </row>
    <row r="3" spans="1:27" ht="15.75" customHeight="1" x14ac:dyDescent="0.25">
      <c r="A3" s="455" t="s">
        <v>27</v>
      </c>
      <c r="B3" s="455"/>
      <c r="C3" s="455"/>
      <c r="D3" s="134"/>
      <c r="E3" s="32"/>
      <c r="G3" s="122">
        <v>2017</v>
      </c>
      <c r="H3" s="121">
        <f>'ΣΥΓΚ ΓΡΑΦ'!L4</f>
        <v>3751392.61</v>
      </c>
      <c r="I3" s="121"/>
      <c r="J3" s="121">
        <f>J14</f>
        <v>162393.9</v>
      </c>
      <c r="K3" s="121">
        <f>H8-J3</f>
        <v>11978836.129999997</v>
      </c>
      <c r="M3" s="4"/>
      <c r="N3" s="4"/>
    </row>
    <row r="4" spans="1:27" ht="19.5" customHeight="1" x14ac:dyDescent="0.25">
      <c r="A4" s="452" t="s">
        <v>25</v>
      </c>
      <c r="B4" s="452"/>
      <c r="C4" s="452"/>
      <c r="D4" s="452"/>
      <c r="E4" s="30"/>
      <c r="G4" s="122">
        <v>2018</v>
      </c>
      <c r="H4" s="121">
        <f>'ΣΥΓΚ ΓΡΑΦ'!L5</f>
        <v>3746205.22</v>
      </c>
      <c r="M4" s="4"/>
    </row>
    <row r="5" spans="1:27" ht="18.75" customHeight="1" x14ac:dyDescent="0.25">
      <c r="A5" s="456" t="s">
        <v>29</v>
      </c>
      <c r="B5" s="456"/>
      <c r="C5" s="456"/>
      <c r="D5" s="135"/>
      <c r="E5" s="33"/>
      <c r="G5" s="122">
        <v>2019</v>
      </c>
      <c r="H5" s="121">
        <f>'ΣΥΓΚ ΓΡΑΦ'!L6</f>
        <v>2133298.7999999998</v>
      </c>
      <c r="M5" s="4"/>
    </row>
    <row r="6" spans="1:27" ht="13.5" customHeight="1" x14ac:dyDescent="0.25">
      <c r="A6" s="457" t="s">
        <v>26</v>
      </c>
      <c r="B6" s="457"/>
      <c r="C6" s="457"/>
      <c r="D6" s="136"/>
      <c r="E6" s="31"/>
      <c r="G6" s="122">
        <v>2020</v>
      </c>
      <c r="H6" s="121">
        <f>'ΣΥΓΚ ΓΡΑΦ'!L7</f>
        <v>1249561.95</v>
      </c>
      <c r="M6" s="4"/>
      <c r="N6" s="4"/>
    </row>
    <row r="7" spans="1:27" ht="13.5" customHeight="1" x14ac:dyDescent="0.25">
      <c r="A7" s="174"/>
      <c r="B7" s="174"/>
      <c r="C7" s="174"/>
      <c r="D7" s="175"/>
      <c r="G7" s="122">
        <v>2021</v>
      </c>
      <c r="H7" s="121">
        <f>'ΣΥΓΚ ΓΡΑΦ'!L8</f>
        <v>1260771.45</v>
      </c>
    </row>
    <row r="8" spans="1:27" ht="13.5" customHeight="1" x14ac:dyDescent="0.25">
      <c r="A8" s="174"/>
      <c r="B8" s="174"/>
      <c r="C8" s="174"/>
      <c r="D8" s="175"/>
      <c r="G8" s="176"/>
      <c r="H8" s="177">
        <f>SUM(H3:H7)</f>
        <v>12141230.029999997</v>
      </c>
    </row>
    <row r="9" spans="1:27" ht="13.5" customHeight="1" x14ac:dyDescent="0.25">
      <c r="A9" s="174"/>
      <c r="B9" s="174"/>
      <c r="C9" s="174"/>
      <c r="D9" s="175"/>
      <c r="H9" s="164"/>
    </row>
    <row r="10" spans="1:27" ht="8.25" customHeight="1" x14ac:dyDescent="0.25"/>
    <row r="11" spans="1:27" ht="15.75" customHeight="1" x14ac:dyDescent="0.25">
      <c r="B11" s="453" t="s">
        <v>96</v>
      </c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120"/>
      <c r="O11" s="120"/>
      <c r="P11" s="120"/>
      <c r="Q11" s="120"/>
      <c r="R11" s="120"/>
      <c r="AA11" s="119"/>
    </row>
    <row r="12" spans="1:27" ht="3.75" customHeight="1" x14ac:dyDescent="0.25">
      <c r="F12" s="454"/>
      <c r="G12" s="454"/>
      <c r="H12" s="454"/>
      <c r="J12" s="6"/>
      <c r="M12" s="6"/>
      <c r="N12" s="6"/>
      <c r="O12" s="118"/>
      <c r="P12" s="118"/>
      <c r="Q12" s="118"/>
      <c r="R12" s="118"/>
    </row>
    <row r="13" spans="1:27" s="7" customFormat="1" ht="43.5" customHeight="1" x14ac:dyDescent="0.2">
      <c r="A13" s="34"/>
      <c r="B13" s="117" t="s">
        <v>3</v>
      </c>
      <c r="C13" s="117" t="s">
        <v>4</v>
      </c>
      <c r="D13" s="117" t="s">
        <v>5</v>
      </c>
      <c r="E13" s="116" t="s">
        <v>6</v>
      </c>
      <c r="F13" s="115" t="s">
        <v>7</v>
      </c>
      <c r="G13" s="115" t="s">
        <v>8</v>
      </c>
      <c r="H13" s="115" t="s">
        <v>9</v>
      </c>
      <c r="I13" s="115" t="s">
        <v>10</v>
      </c>
      <c r="J13" s="115" t="s">
        <v>11</v>
      </c>
      <c r="K13" s="115" t="s">
        <v>42</v>
      </c>
      <c r="L13" s="115" t="s">
        <v>41</v>
      </c>
      <c r="M13" s="115" t="s">
        <v>40</v>
      </c>
      <c r="N13" s="115" t="s">
        <v>31</v>
      </c>
      <c r="O13" s="114" t="s">
        <v>39</v>
      </c>
      <c r="P13" s="114" t="s">
        <v>38</v>
      </c>
      <c r="Q13" s="114" t="s">
        <v>37</v>
      </c>
      <c r="R13" s="114" t="s">
        <v>36</v>
      </c>
      <c r="S13" s="114" t="s">
        <v>12</v>
      </c>
      <c r="T13" s="114" t="s">
        <v>23</v>
      </c>
      <c r="U13" s="114" t="s">
        <v>48</v>
      </c>
      <c r="V13" s="114" t="s">
        <v>35</v>
      </c>
      <c r="W13" s="114" t="s">
        <v>34</v>
      </c>
      <c r="X13" s="114" t="s">
        <v>33</v>
      </c>
      <c r="Y13" s="114" t="s">
        <v>32</v>
      </c>
    </row>
    <row r="14" spans="1:27" s="8" customFormat="1" ht="18.75" customHeight="1" x14ac:dyDescent="0.25">
      <c r="A14" s="35" t="s">
        <v>13</v>
      </c>
      <c r="B14" s="109"/>
      <c r="C14" s="109"/>
      <c r="D14" s="109"/>
      <c r="E14" s="113"/>
      <c r="F14" s="112">
        <f>SUM(F15:F80)-F30-F31</f>
        <v>5522562.3300000001</v>
      </c>
      <c r="G14" s="112">
        <f t="shared" ref="G14:L14" si="0">SUM(G15:G80)-G30-G31</f>
        <v>5522562.3300000001</v>
      </c>
      <c r="H14" s="112">
        <f t="shared" si="0"/>
        <v>270116.03000000003</v>
      </c>
      <c r="I14" s="112">
        <f t="shared" si="0"/>
        <v>0</v>
      </c>
      <c r="J14" s="112">
        <f t="shared" si="0"/>
        <v>162393.9</v>
      </c>
      <c r="K14" s="112">
        <f t="shared" si="0"/>
        <v>107722.12999999999</v>
      </c>
      <c r="L14" s="112">
        <f t="shared" si="0"/>
        <v>5360168.4300000006</v>
      </c>
      <c r="M14" s="111"/>
      <c r="N14" s="111"/>
      <c r="O14" s="110"/>
      <c r="P14" s="110"/>
      <c r="Q14" s="110"/>
      <c r="R14" s="110"/>
      <c r="S14" s="109"/>
      <c r="T14" s="109"/>
      <c r="U14" s="109"/>
      <c r="V14" s="109"/>
      <c r="W14" s="109"/>
      <c r="X14" s="109"/>
      <c r="Y14" s="109"/>
    </row>
    <row r="15" spans="1:27" s="10" customFormat="1" ht="26.25" x14ac:dyDescent="0.25">
      <c r="A15" s="9">
        <v>1</v>
      </c>
      <c r="B15" s="258">
        <v>1</v>
      </c>
      <c r="C15" s="259">
        <v>1</v>
      </c>
      <c r="D15" s="260">
        <v>21</v>
      </c>
      <c r="E15" s="420" t="s">
        <v>45</v>
      </c>
      <c r="F15" s="272">
        <v>70000</v>
      </c>
      <c r="G15" s="272">
        <f>F15</f>
        <v>70000</v>
      </c>
      <c r="H15" s="272"/>
      <c r="I15" s="263"/>
      <c r="J15" s="272"/>
      <c r="K15" s="422">
        <f t="shared" ref="K15:K39" si="1">H15-J15</f>
        <v>0</v>
      </c>
      <c r="L15" s="272">
        <f>F15-J15</f>
        <v>70000</v>
      </c>
      <c r="M15" s="264"/>
      <c r="N15" s="261"/>
      <c r="O15" s="263"/>
      <c r="P15" s="431" t="s">
        <v>43</v>
      </c>
      <c r="Q15" s="431" t="s">
        <v>46</v>
      </c>
      <c r="R15" s="263"/>
      <c r="S15" s="261" t="s">
        <v>47</v>
      </c>
      <c r="T15" s="48" t="s">
        <v>85</v>
      </c>
      <c r="U15" s="438" t="s">
        <v>88</v>
      </c>
      <c r="V15" s="265" t="s">
        <v>30</v>
      </c>
      <c r="W15" s="263"/>
      <c r="X15" s="263"/>
      <c r="Y15" s="263"/>
    </row>
    <row r="16" spans="1:27" ht="26.25" x14ac:dyDescent="0.25">
      <c r="A16" s="1">
        <v>2</v>
      </c>
      <c r="B16" s="258">
        <v>1</v>
      </c>
      <c r="C16" s="259">
        <v>1</v>
      </c>
      <c r="D16" s="259"/>
      <c r="E16" s="420" t="s">
        <v>50</v>
      </c>
      <c r="F16" s="66">
        <v>101876.29</v>
      </c>
      <c r="G16" s="66">
        <f>F16</f>
        <v>101876.29</v>
      </c>
      <c r="H16" s="66"/>
      <c r="I16" s="107"/>
      <c r="J16" s="226"/>
      <c r="K16" s="422">
        <f t="shared" si="1"/>
        <v>0</v>
      </c>
      <c r="L16" s="272">
        <f>F16-J16</f>
        <v>101876.29</v>
      </c>
      <c r="M16" s="106"/>
      <c r="N16" s="94"/>
      <c r="O16" s="178"/>
      <c r="P16" s="67" t="s">
        <v>51</v>
      </c>
      <c r="Q16" s="80" t="s">
        <v>46</v>
      </c>
      <c r="R16" s="83"/>
      <c r="S16" s="261" t="s">
        <v>47</v>
      </c>
      <c r="T16" s="47"/>
      <c r="U16" s="438" t="s">
        <v>49</v>
      </c>
      <c r="V16" s="265" t="s">
        <v>30</v>
      </c>
      <c r="W16" s="81"/>
      <c r="X16" s="79"/>
      <c r="Y16" s="93"/>
    </row>
    <row r="17" spans="1:25" ht="26.25" x14ac:dyDescent="0.25">
      <c r="A17" s="9">
        <v>3</v>
      </c>
      <c r="B17" s="258">
        <v>2</v>
      </c>
      <c r="C17" s="259">
        <v>1</v>
      </c>
      <c r="D17" s="259"/>
      <c r="E17" s="420" t="s">
        <v>52</v>
      </c>
      <c r="F17" s="66">
        <v>150000</v>
      </c>
      <c r="G17" s="66">
        <f>F17</f>
        <v>150000</v>
      </c>
      <c r="H17" s="66"/>
      <c r="I17" s="107"/>
      <c r="J17" s="108"/>
      <c r="K17" s="422">
        <f t="shared" si="1"/>
        <v>0</v>
      </c>
      <c r="L17" s="272">
        <f>F17-J17</f>
        <v>150000</v>
      </c>
      <c r="M17" s="106"/>
      <c r="N17" s="94"/>
      <c r="O17" s="80"/>
      <c r="P17" s="67" t="s">
        <v>53</v>
      </c>
      <c r="Q17" s="105" t="s">
        <v>54</v>
      </c>
      <c r="R17" s="80"/>
      <c r="S17" s="261" t="s">
        <v>47</v>
      </c>
      <c r="T17" s="47"/>
      <c r="U17" s="438" t="s">
        <v>49</v>
      </c>
      <c r="V17" s="265" t="s">
        <v>30</v>
      </c>
      <c r="W17" s="81"/>
      <c r="X17" s="89"/>
      <c r="Y17" s="93"/>
    </row>
    <row r="18" spans="1:25" ht="24.4" customHeight="1" x14ac:dyDescent="0.25">
      <c r="A18" s="1">
        <v>4</v>
      </c>
      <c r="B18" s="258">
        <v>2</v>
      </c>
      <c r="C18" s="259">
        <v>1</v>
      </c>
      <c r="D18" s="259"/>
      <c r="E18" s="432" t="s">
        <v>55</v>
      </c>
      <c r="F18" s="66">
        <v>80000</v>
      </c>
      <c r="G18" s="66">
        <f>F18</f>
        <v>80000</v>
      </c>
      <c r="H18" s="107"/>
      <c r="I18" s="107"/>
      <c r="J18" s="107"/>
      <c r="K18" s="422">
        <f t="shared" si="1"/>
        <v>0</v>
      </c>
      <c r="L18" s="272">
        <f t="shared" ref="L18:L45" si="2">F18-J18</f>
        <v>80000</v>
      </c>
      <c r="M18" s="106"/>
      <c r="N18" s="94"/>
      <c r="O18" s="80"/>
      <c r="P18" s="67" t="s">
        <v>53</v>
      </c>
      <c r="Q18" s="105" t="s">
        <v>54</v>
      </c>
      <c r="R18" s="80"/>
      <c r="S18" s="261" t="s">
        <v>47</v>
      </c>
      <c r="T18" s="47"/>
      <c r="U18" s="438" t="s">
        <v>49</v>
      </c>
      <c r="V18" s="265" t="s">
        <v>30</v>
      </c>
      <c r="W18" s="81"/>
      <c r="X18" s="89"/>
      <c r="Y18" s="93"/>
    </row>
    <row r="19" spans="1:25" ht="30.6" customHeight="1" x14ac:dyDescent="0.25">
      <c r="A19" s="9">
        <v>5</v>
      </c>
      <c r="B19" s="258">
        <v>2</v>
      </c>
      <c r="C19" s="259">
        <v>1</v>
      </c>
      <c r="D19" s="259"/>
      <c r="E19" s="432" t="s">
        <v>56</v>
      </c>
      <c r="F19" s="66">
        <v>30000</v>
      </c>
      <c r="G19" s="66">
        <v>30000</v>
      </c>
      <c r="H19" s="107"/>
      <c r="I19" s="107"/>
      <c r="J19" s="107"/>
      <c r="K19" s="422">
        <f t="shared" si="1"/>
        <v>0</v>
      </c>
      <c r="L19" s="272">
        <f t="shared" si="2"/>
        <v>30000</v>
      </c>
      <c r="M19" s="106"/>
      <c r="N19" s="94"/>
      <c r="O19" s="80"/>
      <c r="P19" s="67" t="s">
        <v>53</v>
      </c>
      <c r="Q19" s="80"/>
      <c r="R19" s="80"/>
      <c r="S19" s="261" t="s">
        <v>47</v>
      </c>
      <c r="T19" s="47"/>
      <c r="U19" s="438" t="s">
        <v>49</v>
      </c>
      <c r="V19" s="265" t="s">
        <v>30</v>
      </c>
      <c r="W19" s="89"/>
      <c r="X19" s="89"/>
      <c r="Y19" s="93"/>
    </row>
    <row r="20" spans="1:25" ht="26.25" x14ac:dyDescent="0.25">
      <c r="A20" s="1">
        <v>6</v>
      </c>
      <c r="B20" s="258">
        <v>2</v>
      </c>
      <c r="C20" s="259">
        <v>1</v>
      </c>
      <c r="D20" s="259"/>
      <c r="E20" s="432" t="s">
        <v>57</v>
      </c>
      <c r="F20" s="66">
        <v>50000</v>
      </c>
      <c r="G20" s="66">
        <v>50000</v>
      </c>
      <c r="H20" s="66"/>
      <c r="I20" s="107"/>
      <c r="J20" s="66"/>
      <c r="K20" s="422">
        <f t="shared" si="1"/>
        <v>0</v>
      </c>
      <c r="L20" s="272">
        <f t="shared" si="2"/>
        <v>50000</v>
      </c>
      <c r="M20" s="264"/>
      <c r="N20" s="94"/>
      <c r="O20" s="178"/>
      <c r="P20" s="67" t="s">
        <v>53</v>
      </c>
      <c r="Q20" s="80"/>
      <c r="R20" s="77"/>
      <c r="S20" s="261" t="s">
        <v>47</v>
      </c>
      <c r="T20" s="47"/>
      <c r="U20" s="438" t="s">
        <v>49</v>
      </c>
      <c r="V20" s="265" t="s">
        <v>30</v>
      </c>
      <c r="W20" s="81"/>
      <c r="X20" s="89"/>
      <c r="Y20" s="93"/>
    </row>
    <row r="21" spans="1:25" ht="15.75" x14ac:dyDescent="0.25">
      <c r="A21" s="9">
        <v>7</v>
      </c>
      <c r="B21" s="258">
        <v>2</v>
      </c>
      <c r="C21" s="259">
        <v>1</v>
      </c>
      <c r="D21" s="259"/>
      <c r="E21" s="432" t="s">
        <v>58</v>
      </c>
      <c r="F21" s="66">
        <v>145000</v>
      </c>
      <c r="G21" s="66">
        <v>145000</v>
      </c>
      <c r="H21" s="66"/>
      <c r="I21" s="107"/>
      <c r="J21" s="66"/>
      <c r="K21" s="422">
        <f t="shared" si="1"/>
        <v>0</v>
      </c>
      <c r="L21" s="272">
        <f t="shared" si="2"/>
        <v>145000</v>
      </c>
      <c r="M21" s="264"/>
      <c r="N21" s="94"/>
      <c r="O21" s="267"/>
      <c r="P21" s="67" t="s">
        <v>53</v>
      </c>
      <c r="Q21" s="80"/>
      <c r="R21" s="83"/>
      <c r="S21" s="261" t="s">
        <v>47</v>
      </c>
      <c r="T21" s="47"/>
      <c r="U21" s="438" t="s">
        <v>49</v>
      </c>
      <c r="V21" s="265" t="s">
        <v>30</v>
      </c>
      <c r="W21" s="81"/>
      <c r="X21" s="89"/>
      <c r="Y21" s="93"/>
    </row>
    <row r="22" spans="1:25" ht="39" x14ac:dyDescent="0.25">
      <c r="A22" s="1">
        <v>8</v>
      </c>
      <c r="B22" s="258">
        <v>2</v>
      </c>
      <c r="C22" s="259">
        <v>1</v>
      </c>
      <c r="D22" s="259"/>
      <c r="E22" s="432" t="s">
        <v>59</v>
      </c>
      <c r="F22" s="66">
        <v>70000</v>
      </c>
      <c r="G22" s="66">
        <f>F22</f>
        <v>70000</v>
      </c>
      <c r="H22" s="66"/>
      <c r="I22" s="107"/>
      <c r="J22" s="66"/>
      <c r="K22" s="422">
        <f t="shared" si="1"/>
        <v>0</v>
      </c>
      <c r="L22" s="272">
        <f t="shared" si="2"/>
        <v>70000</v>
      </c>
      <c r="M22" s="264"/>
      <c r="N22" s="94"/>
      <c r="O22" s="178"/>
      <c r="P22" s="67" t="s">
        <v>53</v>
      </c>
      <c r="Q22" s="80"/>
      <c r="R22" s="80"/>
      <c r="S22" s="261" t="s">
        <v>47</v>
      </c>
      <c r="T22" s="47"/>
      <c r="U22" s="438" t="s">
        <v>49</v>
      </c>
      <c r="V22" s="265" t="s">
        <v>30</v>
      </c>
      <c r="W22" s="81"/>
      <c r="X22" s="89"/>
      <c r="Y22" s="93"/>
    </row>
    <row r="23" spans="1:25" ht="15.75" x14ac:dyDescent="0.25">
      <c r="A23" s="9">
        <v>9</v>
      </c>
      <c r="B23" s="258">
        <v>2</v>
      </c>
      <c r="C23" s="259">
        <v>1</v>
      </c>
      <c r="D23" s="259"/>
      <c r="E23" s="432" t="s">
        <v>60</v>
      </c>
      <c r="F23" s="66">
        <v>65000</v>
      </c>
      <c r="G23" s="66">
        <f>F23</f>
        <v>65000</v>
      </c>
      <c r="H23" s="66"/>
      <c r="I23" s="107"/>
      <c r="J23" s="66"/>
      <c r="K23" s="422">
        <f t="shared" si="1"/>
        <v>0</v>
      </c>
      <c r="L23" s="272">
        <f t="shared" si="2"/>
        <v>65000</v>
      </c>
      <c r="M23" s="264"/>
      <c r="N23" s="94"/>
      <c r="O23" s="80"/>
      <c r="P23" s="67" t="s">
        <v>53</v>
      </c>
      <c r="Q23" s="80"/>
      <c r="R23" s="77"/>
      <c r="S23" s="261" t="s">
        <v>47</v>
      </c>
      <c r="T23" s="47"/>
      <c r="U23" s="438" t="s">
        <v>49</v>
      </c>
      <c r="V23" s="265" t="s">
        <v>30</v>
      </c>
      <c r="W23" s="81"/>
      <c r="X23" s="89"/>
      <c r="Y23" s="93"/>
    </row>
    <row r="24" spans="1:25" ht="26.25" x14ac:dyDescent="0.25">
      <c r="A24" s="1">
        <v>10</v>
      </c>
      <c r="B24" s="258">
        <v>2</v>
      </c>
      <c r="C24" s="259">
        <v>1</v>
      </c>
      <c r="D24" s="259"/>
      <c r="E24" s="432" t="s">
        <v>61</v>
      </c>
      <c r="F24" s="66">
        <v>2610000</v>
      </c>
      <c r="G24" s="66">
        <f>F24</f>
        <v>2610000</v>
      </c>
      <c r="H24" s="107"/>
      <c r="I24" s="107"/>
      <c r="J24" s="107"/>
      <c r="K24" s="422">
        <f t="shared" si="1"/>
        <v>0</v>
      </c>
      <c r="L24" s="272">
        <f t="shared" si="2"/>
        <v>2610000</v>
      </c>
      <c r="M24" s="106"/>
      <c r="N24" s="94"/>
      <c r="O24" s="80"/>
      <c r="P24" s="67" t="s">
        <v>53</v>
      </c>
      <c r="Q24" s="80"/>
      <c r="R24" s="80"/>
      <c r="S24" s="261" t="s">
        <v>47</v>
      </c>
      <c r="T24" s="47"/>
      <c r="U24" s="438" t="s">
        <v>49</v>
      </c>
      <c r="V24" s="265" t="s">
        <v>30</v>
      </c>
      <c r="W24" s="81"/>
      <c r="X24" s="89"/>
      <c r="Y24" s="93"/>
    </row>
    <row r="25" spans="1:25" ht="15.75" x14ac:dyDescent="0.25">
      <c r="A25" s="9">
        <v>11</v>
      </c>
      <c r="B25" s="258">
        <v>2</v>
      </c>
      <c r="C25" s="259">
        <v>1</v>
      </c>
      <c r="D25" s="259"/>
      <c r="E25" s="432" t="s">
        <v>63</v>
      </c>
      <c r="F25" s="66">
        <v>50000</v>
      </c>
      <c r="G25" s="66">
        <f>F25</f>
        <v>50000</v>
      </c>
      <c r="H25" s="99"/>
      <c r="I25" s="99"/>
      <c r="J25" s="99"/>
      <c r="K25" s="422">
        <f t="shared" si="1"/>
        <v>0</v>
      </c>
      <c r="L25" s="272">
        <f t="shared" si="2"/>
        <v>50000</v>
      </c>
      <c r="M25" s="94"/>
      <c r="N25" s="94"/>
      <c r="O25" s="80"/>
      <c r="P25" s="67" t="s">
        <v>62</v>
      </c>
      <c r="Q25" s="80"/>
      <c r="R25" s="77"/>
      <c r="S25" s="261" t="s">
        <v>47</v>
      </c>
      <c r="T25" s="47"/>
      <c r="U25" s="438" t="s">
        <v>49</v>
      </c>
      <c r="V25" s="265" t="s">
        <v>30</v>
      </c>
      <c r="W25" s="81"/>
      <c r="X25" s="89"/>
      <c r="Y25" s="93"/>
    </row>
    <row r="26" spans="1:25" s="10" customFormat="1" ht="35.25" customHeight="1" x14ac:dyDescent="0.25">
      <c r="A26" s="9">
        <v>12</v>
      </c>
      <c r="B26" s="258">
        <v>2</v>
      </c>
      <c r="C26" s="259">
        <v>1</v>
      </c>
      <c r="D26" s="260"/>
      <c r="E26" s="432" t="s">
        <v>64</v>
      </c>
      <c r="F26" s="272">
        <v>200000</v>
      </c>
      <c r="G26" s="272">
        <f t="shared" ref="G26:G44" si="3">F26</f>
        <v>200000</v>
      </c>
      <c r="H26" s="262"/>
      <c r="I26" s="262"/>
      <c r="J26" s="262"/>
      <c r="K26" s="422">
        <f t="shared" si="1"/>
        <v>0</v>
      </c>
      <c r="L26" s="272">
        <f t="shared" si="2"/>
        <v>200000</v>
      </c>
      <c r="M26" s="264"/>
      <c r="N26" s="269"/>
      <c r="O26" s="270"/>
      <c r="P26" s="67" t="s">
        <v>62</v>
      </c>
      <c r="Q26" s="270"/>
      <c r="R26" s="270"/>
      <c r="S26" s="261" t="s">
        <v>47</v>
      </c>
      <c r="T26" s="270"/>
      <c r="U26" s="438" t="s">
        <v>49</v>
      </c>
      <c r="V26" s="265" t="s">
        <v>30</v>
      </c>
      <c r="W26" s="270"/>
      <c r="X26" s="270"/>
      <c r="Y26" s="93"/>
    </row>
    <row r="27" spans="1:25" s="10" customFormat="1" ht="26.25" x14ac:dyDescent="0.25">
      <c r="A27" s="9">
        <v>13</v>
      </c>
      <c r="B27" s="258">
        <v>2</v>
      </c>
      <c r="C27" s="259">
        <v>1</v>
      </c>
      <c r="D27" s="271"/>
      <c r="E27" s="432" t="s">
        <v>65</v>
      </c>
      <c r="F27" s="272">
        <v>400000</v>
      </c>
      <c r="G27" s="66">
        <f t="shared" si="3"/>
        <v>400000</v>
      </c>
      <c r="H27" s="272"/>
      <c r="I27" s="272"/>
      <c r="J27" s="272"/>
      <c r="K27" s="422">
        <f t="shared" si="1"/>
        <v>0</v>
      </c>
      <c r="L27" s="272">
        <f t="shared" si="2"/>
        <v>400000</v>
      </c>
      <c r="M27" s="264"/>
      <c r="N27" s="269"/>
      <c r="O27" s="270"/>
      <c r="P27" s="67" t="s">
        <v>62</v>
      </c>
      <c r="Q27" s="270"/>
      <c r="R27" s="270"/>
      <c r="S27" s="439" t="s">
        <v>47</v>
      </c>
      <c r="T27" s="270"/>
      <c r="U27" s="438" t="s">
        <v>49</v>
      </c>
      <c r="V27" s="265" t="s">
        <v>30</v>
      </c>
      <c r="W27" s="265"/>
      <c r="X27" s="265"/>
      <c r="Y27" s="93"/>
    </row>
    <row r="28" spans="1:25" s="10" customFormat="1" ht="51.75" x14ac:dyDescent="0.25">
      <c r="A28" s="9">
        <v>14</v>
      </c>
      <c r="B28" s="258">
        <v>2</v>
      </c>
      <c r="C28" s="259">
        <v>1</v>
      </c>
      <c r="D28" s="259"/>
      <c r="E28" s="433" t="s">
        <v>66</v>
      </c>
      <c r="F28" s="66">
        <v>355000</v>
      </c>
      <c r="G28" s="66">
        <f t="shared" si="3"/>
        <v>355000</v>
      </c>
      <c r="H28" s="66"/>
      <c r="I28" s="66"/>
      <c r="J28" s="66"/>
      <c r="K28" s="422">
        <f t="shared" si="1"/>
        <v>0</v>
      </c>
      <c r="L28" s="66">
        <f t="shared" si="2"/>
        <v>355000</v>
      </c>
      <c r="M28" s="97"/>
      <c r="N28" s="96"/>
      <c r="O28" s="80"/>
      <c r="P28" s="67" t="s">
        <v>67</v>
      </c>
      <c r="Q28" s="105"/>
      <c r="R28" s="105"/>
      <c r="S28" s="439" t="s">
        <v>47</v>
      </c>
      <c r="T28" s="46"/>
      <c r="U28" s="438" t="s">
        <v>49</v>
      </c>
      <c r="V28" s="265" t="s">
        <v>30</v>
      </c>
      <c r="W28" s="79"/>
      <c r="X28" s="79"/>
      <c r="Y28" s="93"/>
    </row>
    <row r="29" spans="1:25" s="10" customFormat="1" ht="15.75" x14ac:dyDescent="0.25">
      <c r="A29" s="9">
        <v>15</v>
      </c>
      <c r="B29" s="258">
        <v>2</v>
      </c>
      <c r="C29" s="259">
        <v>1</v>
      </c>
      <c r="D29" s="260"/>
      <c r="E29" s="432" t="s">
        <v>68</v>
      </c>
      <c r="F29" s="66">
        <v>61400</v>
      </c>
      <c r="G29" s="66">
        <f t="shared" si="3"/>
        <v>61400</v>
      </c>
      <c r="H29" s="66">
        <f>H30+H31</f>
        <v>32829.99</v>
      </c>
      <c r="I29" s="66"/>
      <c r="J29" s="66">
        <f>J30+J31</f>
        <v>25577.760000000002</v>
      </c>
      <c r="K29" s="422">
        <f t="shared" si="1"/>
        <v>7252.2299999999959</v>
      </c>
      <c r="L29" s="88">
        <f t="shared" si="2"/>
        <v>35822.239999999998</v>
      </c>
      <c r="M29" s="264"/>
      <c r="N29" s="273"/>
      <c r="O29" s="80"/>
      <c r="P29" s="67" t="s">
        <v>62</v>
      </c>
      <c r="Q29" s="80"/>
      <c r="R29" s="80"/>
      <c r="S29" s="439" t="s">
        <v>47</v>
      </c>
      <c r="T29" s="274"/>
      <c r="U29" s="438" t="s">
        <v>49</v>
      </c>
      <c r="V29" s="265" t="s">
        <v>30</v>
      </c>
      <c r="W29" s="89"/>
      <c r="X29" s="89"/>
      <c r="Y29" s="93"/>
    </row>
    <row r="30" spans="1:25" s="10" customFormat="1" ht="30.75" customHeight="1" x14ac:dyDescent="0.25">
      <c r="A30" s="9"/>
      <c r="B30" s="258"/>
      <c r="C30" s="440"/>
      <c r="D30" s="441"/>
      <c r="E30" s="432" t="s">
        <v>97</v>
      </c>
      <c r="F30" s="272"/>
      <c r="G30" s="443"/>
      <c r="H30" s="272">
        <v>32829.99</v>
      </c>
      <c r="I30" s="272"/>
      <c r="J30" s="272">
        <f>ΠΛΗΡΩΜΕΣ!R7</f>
        <v>25577.760000000002</v>
      </c>
      <c r="K30" s="422">
        <f t="shared" si="1"/>
        <v>7252.2299999999959</v>
      </c>
      <c r="L30" s="321"/>
      <c r="M30" s="264"/>
      <c r="N30" s="286"/>
      <c r="O30" s="270" t="s">
        <v>98</v>
      </c>
      <c r="P30" s="67"/>
      <c r="Q30" s="270"/>
      <c r="R30" s="270"/>
      <c r="S30" s="439"/>
      <c r="T30" s="269"/>
      <c r="U30" s="438"/>
      <c r="V30" s="265"/>
      <c r="W30" s="265"/>
      <c r="X30" s="265"/>
      <c r="Y30" s="444"/>
    </row>
    <row r="31" spans="1:25" s="10" customFormat="1" ht="15.75" x14ac:dyDescent="0.25">
      <c r="A31" s="9"/>
      <c r="B31" s="258"/>
      <c r="C31" s="440"/>
      <c r="D31" s="441"/>
      <c r="E31" s="442"/>
      <c r="F31" s="272"/>
      <c r="G31" s="443"/>
      <c r="H31" s="272"/>
      <c r="I31" s="272"/>
      <c r="J31" s="272"/>
      <c r="K31" s="422">
        <f t="shared" si="1"/>
        <v>0</v>
      </c>
      <c r="L31" s="321"/>
      <c r="M31" s="264"/>
      <c r="N31" s="286"/>
      <c r="O31" s="270"/>
      <c r="P31" s="67"/>
      <c r="Q31" s="270"/>
      <c r="R31" s="270"/>
      <c r="S31" s="439"/>
      <c r="T31" s="269"/>
      <c r="U31" s="438"/>
      <c r="V31" s="265"/>
      <c r="W31" s="265"/>
      <c r="X31" s="265"/>
      <c r="Y31" s="444"/>
    </row>
    <row r="32" spans="1:25" s="10" customFormat="1" ht="26.25" x14ac:dyDescent="0.25">
      <c r="A32" s="9">
        <v>16</v>
      </c>
      <c r="B32" s="258">
        <v>2</v>
      </c>
      <c r="C32" s="259">
        <v>1</v>
      </c>
      <c r="D32" s="260"/>
      <c r="E32" s="433" t="s">
        <v>69</v>
      </c>
      <c r="F32" s="272">
        <v>60000</v>
      </c>
      <c r="G32" s="66">
        <f t="shared" si="3"/>
        <v>60000</v>
      </c>
      <c r="H32" s="272"/>
      <c r="I32" s="272"/>
      <c r="J32" s="272"/>
      <c r="K32" s="422">
        <f t="shared" si="1"/>
        <v>0</v>
      </c>
      <c r="L32" s="272">
        <f t="shared" si="2"/>
        <v>60000</v>
      </c>
      <c r="M32" s="264"/>
      <c r="N32" s="269"/>
      <c r="O32" s="270"/>
      <c r="P32" s="67" t="s">
        <v>62</v>
      </c>
      <c r="Q32" s="270"/>
      <c r="R32" s="270"/>
      <c r="S32" s="439" t="s">
        <v>47</v>
      </c>
      <c r="T32" s="270"/>
      <c r="U32" s="438" t="s">
        <v>49</v>
      </c>
      <c r="V32" s="265" t="s">
        <v>30</v>
      </c>
      <c r="W32" s="265"/>
      <c r="X32" s="265"/>
      <c r="Y32" s="93"/>
    </row>
    <row r="33" spans="1:27" s="10" customFormat="1" ht="30.75" customHeight="1" x14ac:dyDescent="0.25">
      <c r="A33" s="9">
        <v>17</v>
      </c>
      <c r="B33" s="258">
        <v>2</v>
      </c>
      <c r="C33" s="259">
        <v>1</v>
      </c>
      <c r="D33" s="260"/>
      <c r="E33" s="432" t="s">
        <v>70</v>
      </c>
      <c r="F33" s="272">
        <v>100000</v>
      </c>
      <c r="G33" s="66">
        <f t="shared" si="3"/>
        <v>100000</v>
      </c>
      <c r="H33" s="272"/>
      <c r="I33" s="272"/>
      <c r="J33" s="272"/>
      <c r="K33" s="422">
        <f t="shared" si="1"/>
        <v>0</v>
      </c>
      <c r="L33" s="272">
        <f t="shared" si="2"/>
        <v>100000</v>
      </c>
      <c r="M33" s="264"/>
      <c r="N33" s="269"/>
      <c r="O33" s="270"/>
      <c r="P33" s="67" t="s">
        <v>71</v>
      </c>
      <c r="Q33" s="270"/>
      <c r="R33" s="270"/>
      <c r="S33" s="439" t="s">
        <v>47</v>
      </c>
      <c r="T33" s="270"/>
      <c r="U33" s="438" t="s">
        <v>49</v>
      </c>
      <c r="V33" s="265" t="s">
        <v>30</v>
      </c>
      <c r="W33" s="265"/>
      <c r="X33" s="265"/>
      <c r="Y33" s="93"/>
    </row>
    <row r="34" spans="1:27" s="10" customFormat="1" ht="30.75" customHeight="1" x14ac:dyDescent="0.3">
      <c r="A34" s="9">
        <v>18</v>
      </c>
      <c r="B34" s="258">
        <v>5</v>
      </c>
      <c r="C34" s="259">
        <v>1</v>
      </c>
      <c r="D34" s="104"/>
      <c r="E34" s="434" t="s">
        <v>72</v>
      </c>
      <c r="F34" s="66">
        <v>50000</v>
      </c>
      <c r="G34" s="66">
        <f t="shared" si="3"/>
        <v>50000</v>
      </c>
      <c r="H34" s="66"/>
      <c r="I34" s="66"/>
      <c r="J34" s="66"/>
      <c r="K34" s="422">
        <f t="shared" si="1"/>
        <v>0</v>
      </c>
      <c r="L34" s="88">
        <f t="shared" si="2"/>
        <v>50000</v>
      </c>
      <c r="M34" s="94"/>
      <c r="N34" s="275"/>
      <c r="O34" s="80"/>
      <c r="P34" s="67" t="s">
        <v>73</v>
      </c>
      <c r="Q34" s="80"/>
      <c r="R34" s="80"/>
      <c r="S34" s="439" t="s">
        <v>47</v>
      </c>
      <c r="T34" s="47"/>
      <c r="U34" s="438" t="s">
        <v>49</v>
      </c>
      <c r="V34" s="265" t="s">
        <v>30</v>
      </c>
      <c r="W34" s="89"/>
      <c r="X34" s="89"/>
      <c r="Y34" s="93"/>
    </row>
    <row r="35" spans="1:27" s="10" customFormat="1" ht="26.25" x14ac:dyDescent="0.25">
      <c r="A35" s="9">
        <v>19</v>
      </c>
      <c r="B35" s="258">
        <v>5</v>
      </c>
      <c r="C35" s="259">
        <v>1</v>
      </c>
      <c r="D35" s="146"/>
      <c r="E35" s="432" t="s">
        <v>74</v>
      </c>
      <c r="F35" s="277">
        <v>150000</v>
      </c>
      <c r="G35" s="277">
        <f t="shared" si="3"/>
        <v>150000</v>
      </c>
      <c r="H35" s="278"/>
      <c r="I35" s="278"/>
      <c r="J35" s="278"/>
      <c r="K35" s="422">
        <f t="shared" si="1"/>
        <v>0</v>
      </c>
      <c r="L35" s="277">
        <f t="shared" si="2"/>
        <v>150000</v>
      </c>
      <c r="M35" s="94"/>
      <c r="N35" s="96"/>
      <c r="O35" s="80"/>
      <c r="P35" s="67" t="s">
        <v>62</v>
      </c>
      <c r="Q35" s="80"/>
      <c r="R35" s="80"/>
      <c r="S35" s="439" t="s">
        <v>47</v>
      </c>
      <c r="T35" s="80"/>
      <c r="U35" s="438" t="s">
        <v>49</v>
      </c>
      <c r="V35" s="265" t="s">
        <v>30</v>
      </c>
      <c r="W35" s="89"/>
      <c r="X35" s="89"/>
      <c r="Y35" s="279"/>
    </row>
    <row r="36" spans="1:27" s="10" customFormat="1" ht="38.25" x14ac:dyDescent="0.3">
      <c r="A36" s="9">
        <v>20</v>
      </c>
      <c r="B36" s="258">
        <v>5</v>
      </c>
      <c r="C36" s="104">
        <v>1</v>
      </c>
      <c r="D36" s="104"/>
      <c r="E36" s="432" t="s">
        <v>75</v>
      </c>
      <c r="F36" s="66">
        <v>50000</v>
      </c>
      <c r="G36" s="66">
        <f t="shared" si="3"/>
        <v>50000</v>
      </c>
      <c r="H36" s="90"/>
      <c r="I36" s="66"/>
      <c r="J36" s="66"/>
      <c r="K36" s="422">
        <f t="shared" si="1"/>
        <v>0</v>
      </c>
      <c r="L36" s="277">
        <f t="shared" si="2"/>
        <v>50000</v>
      </c>
      <c r="M36" s="280"/>
      <c r="N36" s="275"/>
      <c r="O36" s="80"/>
      <c r="P36" s="436" t="s">
        <v>77</v>
      </c>
      <c r="Q36" s="80"/>
      <c r="R36" s="77"/>
      <c r="S36" s="439" t="s">
        <v>47</v>
      </c>
      <c r="T36" s="279"/>
      <c r="U36" s="438" t="s">
        <v>49</v>
      </c>
      <c r="V36" s="265" t="s">
        <v>30</v>
      </c>
      <c r="W36" s="89"/>
      <c r="X36" s="89"/>
      <c r="Y36" s="93"/>
    </row>
    <row r="37" spans="1:27" s="10" customFormat="1" ht="34.5" customHeight="1" x14ac:dyDescent="0.3">
      <c r="A37" s="9">
        <v>21</v>
      </c>
      <c r="B37" s="258">
        <v>5</v>
      </c>
      <c r="C37" s="421">
        <v>1</v>
      </c>
      <c r="D37" s="421"/>
      <c r="E37" s="432" t="s">
        <v>76</v>
      </c>
      <c r="F37" s="422">
        <v>50000</v>
      </c>
      <c r="G37" s="422">
        <f t="shared" si="3"/>
        <v>50000</v>
      </c>
      <c r="H37" s="423"/>
      <c r="I37" s="422"/>
      <c r="J37" s="422"/>
      <c r="K37" s="422">
        <f t="shared" si="1"/>
        <v>0</v>
      </c>
      <c r="L37" s="277">
        <f t="shared" si="2"/>
        <v>50000</v>
      </c>
      <c r="M37" s="424"/>
      <c r="N37" s="425"/>
      <c r="O37" s="426"/>
      <c r="P37" s="435" t="s">
        <v>78</v>
      </c>
      <c r="Q37" s="426"/>
      <c r="R37" s="427"/>
      <c r="S37" s="439" t="s">
        <v>47</v>
      </c>
      <c r="T37" s="428"/>
      <c r="U37" s="438" t="s">
        <v>49</v>
      </c>
      <c r="V37" s="265" t="s">
        <v>30</v>
      </c>
      <c r="W37" s="429"/>
      <c r="X37" s="429"/>
      <c r="Y37" s="430"/>
      <c r="AA37" s="38"/>
    </row>
    <row r="38" spans="1:27" s="10" customFormat="1" ht="30.75" customHeight="1" x14ac:dyDescent="0.3">
      <c r="A38" s="9">
        <v>22</v>
      </c>
      <c r="B38" s="281">
        <v>5</v>
      </c>
      <c r="C38" s="281">
        <v>2</v>
      </c>
      <c r="D38" s="282"/>
      <c r="E38" s="432" t="s">
        <v>79</v>
      </c>
      <c r="F38" s="422">
        <v>100000</v>
      </c>
      <c r="G38" s="422">
        <f t="shared" si="3"/>
        <v>100000</v>
      </c>
      <c r="H38" s="283"/>
      <c r="I38" s="283"/>
      <c r="J38" s="283"/>
      <c r="K38" s="422">
        <f t="shared" si="1"/>
        <v>0</v>
      </c>
      <c r="L38" s="277">
        <f t="shared" si="2"/>
        <v>100000</v>
      </c>
      <c r="M38" s="284"/>
      <c r="N38" s="285"/>
      <c r="O38" s="286"/>
      <c r="P38" s="436" t="s">
        <v>73</v>
      </c>
      <c r="Q38" s="286"/>
      <c r="R38" s="286"/>
      <c r="S38" s="439" t="s">
        <v>47</v>
      </c>
      <c r="T38" s="48" t="s">
        <v>85</v>
      </c>
      <c r="U38" s="438" t="s">
        <v>88</v>
      </c>
      <c r="V38" s="265" t="s">
        <v>30</v>
      </c>
      <c r="W38" s="265"/>
      <c r="X38" s="265"/>
      <c r="Y38" s="320"/>
    </row>
    <row r="39" spans="1:27" s="10" customFormat="1" ht="37.5" customHeight="1" x14ac:dyDescent="0.3">
      <c r="A39" s="9">
        <v>23</v>
      </c>
      <c r="B39" s="104">
        <v>5</v>
      </c>
      <c r="C39" s="104">
        <v>2</v>
      </c>
      <c r="D39" s="146"/>
      <c r="E39" s="437" t="s">
        <v>81</v>
      </c>
      <c r="F39" s="422">
        <v>20000</v>
      </c>
      <c r="G39" s="422">
        <f t="shared" si="3"/>
        <v>20000</v>
      </c>
      <c r="H39" s="283"/>
      <c r="I39" s="283"/>
      <c r="J39" s="287"/>
      <c r="K39" s="422">
        <f t="shared" si="1"/>
        <v>0</v>
      </c>
      <c r="L39" s="422">
        <f t="shared" si="2"/>
        <v>20000</v>
      </c>
      <c r="M39" s="284"/>
      <c r="N39" s="285"/>
      <c r="O39" s="288"/>
      <c r="P39" s="436" t="s">
        <v>82</v>
      </c>
      <c r="Q39" s="289"/>
      <c r="R39" s="289"/>
      <c r="S39" s="439" t="s">
        <v>47</v>
      </c>
      <c r="T39" s="288"/>
      <c r="U39" s="438" t="s">
        <v>49</v>
      </c>
      <c r="V39" s="265" t="s">
        <v>30</v>
      </c>
      <c r="W39" s="290"/>
      <c r="X39" s="290"/>
      <c r="Y39" s="93"/>
    </row>
    <row r="40" spans="1:27" s="10" customFormat="1" ht="37.5" customHeight="1" x14ac:dyDescent="0.3">
      <c r="A40" s="9">
        <v>24</v>
      </c>
      <c r="B40" s="104">
        <v>1</v>
      </c>
      <c r="C40" s="104">
        <v>1</v>
      </c>
      <c r="D40" s="146"/>
      <c r="E40" s="437" t="s">
        <v>83</v>
      </c>
      <c r="F40" s="422">
        <v>55229.33</v>
      </c>
      <c r="G40" s="422">
        <f t="shared" si="3"/>
        <v>55229.33</v>
      </c>
      <c r="H40" s="422">
        <v>55229.33</v>
      </c>
      <c r="I40" s="283"/>
      <c r="J40" s="422">
        <v>10168</v>
      </c>
      <c r="K40" s="422">
        <f>H40-J40</f>
        <v>45061.33</v>
      </c>
      <c r="L40" s="422">
        <f t="shared" si="2"/>
        <v>45061.33</v>
      </c>
      <c r="M40" s="284"/>
      <c r="N40" s="48"/>
      <c r="O40" s="48"/>
      <c r="P40" s="436" t="s">
        <v>51</v>
      </c>
      <c r="Q40" s="48"/>
      <c r="R40" s="48"/>
      <c r="S40" s="48" t="s">
        <v>85</v>
      </c>
      <c r="T40" s="48"/>
      <c r="U40" s="48" t="s">
        <v>84</v>
      </c>
      <c r="V40" s="89" t="s">
        <v>30</v>
      </c>
      <c r="W40" s="48"/>
      <c r="X40" s="48"/>
      <c r="Y40" s="93"/>
    </row>
    <row r="41" spans="1:27" s="10" customFormat="1" ht="53.25" customHeight="1" x14ac:dyDescent="0.25">
      <c r="A41" s="9">
        <v>25</v>
      </c>
      <c r="B41" s="258">
        <v>1</v>
      </c>
      <c r="C41" s="259">
        <v>1</v>
      </c>
      <c r="D41" s="259"/>
      <c r="E41" s="437" t="s">
        <v>50</v>
      </c>
      <c r="F41" s="66">
        <v>182056.71</v>
      </c>
      <c r="G41" s="66">
        <f t="shared" si="3"/>
        <v>182056.71</v>
      </c>
      <c r="H41" s="66">
        <f>G41</f>
        <v>182056.71</v>
      </c>
      <c r="I41" s="66"/>
      <c r="J41" s="66">
        <v>126648.14</v>
      </c>
      <c r="K41" s="422">
        <f t="shared" ref="K41:K45" si="4">H41-J41</f>
        <v>55408.569999999992</v>
      </c>
      <c r="L41" s="88">
        <f t="shared" si="2"/>
        <v>55408.569999999992</v>
      </c>
      <c r="M41" s="94"/>
      <c r="N41" s="291"/>
      <c r="O41" s="270"/>
      <c r="P41" s="436" t="s">
        <v>51</v>
      </c>
      <c r="Q41" s="270"/>
      <c r="R41" s="270"/>
      <c r="S41" s="48" t="s">
        <v>85</v>
      </c>
      <c r="T41" s="47"/>
      <c r="U41" s="48" t="s">
        <v>84</v>
      </c>
      <c r="V41" s="265" t="s">
        <v>30</v>
      </c>
      <c r="W41" s="265"/>
      <c r="X41" s="265"/>
      <c r="Y41" s="293"/>
    </row>
    <row r="42" spans="1:27" s="10" customFormat="1" ht="65.25" customHeight="1" x14ac:dyDescent="0.25">
      <c r="A42" s="9">
        <v>26</v>
      </c>
      <c r="B42" s="258">
        <v>1</v>
      </c>
      <c r="C42" s="259">
        <v>1</v>
      </c>
      <c r="D42" s="259"/>
      <c r="E42" s="437" t="s">
        <v>86</v>
      </c>
      <c r="F42" s="66">
        <v>182000</v>
      </c>
      <c r="G42" s="66">
        <f t="shared" si="3"/>
        <v>182000</v>
      </c>
      <c r="H42" s="66"/>
      <c r="I42" s="66"/>
      <c r="J42" s="66"/>
      <c r="K42" s="422">
        <f t="shared" si="4"/>
        <v>0</v>
      </c>
      <c r="L42" s="88">
        <f t="shared" si="2"/>
        <v>182000</v>
      </c>
      <c r="M42" s="94"/>
      <c r="N42" s="294"/>
      <c r="O42" s="80"/>
      <c r="P42" s="80" t="s">
        <v>87</v>
      </c>
      <c r="Q42" s="80"/>
      <c r="R42" s="80"/>
      <c r="S42" s="48" t="s">
        <v>85</v>
      </c>
      <c r="T42" s="47"/>
      <c r="U42" s="48" t="s">
        <v>84</v>
      </c>
      <c r="V42" s="89" t="s">
        <v>30</v>
      </c>
      <c r="W42" s="89"/>
      <c r="X42" s="89"/>
      <c r="Y42" s="102"/>
    </row>
    <row r="43" spans="1:27" s="10" customFormat="1" ht="52.5" customHeight="1" x14ac:dyDescent="0.3">
      <c r="A43" s="9">
        <v>27</v>
      </c>
      <c r="B43" s="104">
        <v>2</v>
      </c>
      <c r="C43" s="104">
        <v>2</v>
      </c>
      <c r="D43" s="104"/>
      <c r="E43" s="437" t="s">
        <v>89</v>
      </c>
      <c r="F43" s="66">
        <v>25000</v>
      </c>
      <c r="G43" s="66">
        <f t="shared" si="3"/>
        <v>25000</v>
      </c>
      <c r="H43" s="295"/>
      <c r="I43" s="295"/>
      <c r="J43" s="295"/>
      <c r="K43" s="422">
        <f t="shared" si="4"/>
        <v>0</v>
      </c>
      <c r="L43" s="88">
        <f t="shared" si="2"/>
        <v>25000</v>
      </c>
      <c r="M43" s="296"/>
      <c r="N43" s="296"/>
      <c r="O43" s="296"/>
      <c r="P43" s="80" t="s">
        <v>67</v>
      </c>
      <c r="Q43" s="296"/>
      <c r="R43" s="296"/>
      <c r="S43" s="48" t="s">
        <v>85</v>
      </c>
      <c r="T43" s="297"/>
      <c r="U43" s="48" t="s">
        <v>84</v>
      </c>
      <c r="V43" s="89" t="s">
        <v>30</v>
      </c>
      <c r="W43" s="296"/>
      <c r="X43" s="296"/>
      <c r="Y43" s="102"/>
    </row>
    <row r="44" spans="1:27" s="10" customFormat="1" ht="47.25" customHeight="1" x14ac:dyDescent="0.3">
      <c r="A44" s="9">
        <v>28</v>
      </c>
      <c r="B44" s="104">
        <v>4</v>
      </c>
      <c r="C44" s="104">
        <v>1</v>
      </c>
      <c r="D44" s="104"/>
      <c r="E44" s="437" t="s">
        <v>90</v>
      </c>
      <c r="F44" s="66">
        <v>30000</v>
      </c>
      <c r="G44" s="66">
        <f t="shared" si="3"/>
        <v>30000</v>
      </c>
      <c r="H44" s="66"/>
      <c r="I44" s="66"/>
      <c r="J44" s="66"/>
      <c r="K44" s="422">
        <f t="shared" si="4"/>
        <v>0</v>
      </c>
      <c r="L44" s="66">
        <f t="shared" si="2"/>
        <v>30000</v>
      </c>
      <c r="M44" s="99"/>
      <c r="N44" s="99"/>
      <c r="O44" s="99"/>
      <c r="P44" s="99" t="s">
        <v>80</v>
      </c>
      <c r="Q44" s="99"/>
      <c r="R44" s="99"/>
      <c r="S44" s="48" t="s">
        <v>85</v>
      </c>
      <c r="T44" s="99"/>
      <c r="U44" s="48" t="s">
        <v>84</v>
      </c>
      <c r="V44" s="89" t="s">
        <v>30</v>
      </c>
      <c r="W44" s="99"/>
      <c r="X44" s="99"/>
      <c r="Y44" s="93"/>
    </row>
    <row r="45" spans="1:27" s="10" customFormat="1" ht="36" customHeight="1" x14ac:dyDescent="0.3">
      <c r="A45" s="9">
        <v>29</v>
      </c>
      <c r="B45" s="104">
        <v>5</v>
      </c>
      <c r="C45" s="104">
        <v>1</v>
      </c>
      <c r="D45" s="104"/>
      <c r="E45" s="437" t="s">
        <v>91</v>
      </c>
      <c r="F45" s="66">
        <v>30000</v>
      </c>
      <c r="G45" s="66">
        <v>30000</v>
      </c>
      <c r="H45" s="66"/>
      <c r="I45" s="66"/>
      <c r="J45" s="66"/>
      <c r="K45" s="422">
        <f t="shared" si="4"/>
        <v>0</v>
      </c>
      <c r="L45" s="88">
        <f t="shared" si="2"/>
        <v>30000</v>
      </c>
      <c r="M45" s="94"/>
      <c r="N45" s="96"/>
      <c r="O45" s="80"/>
      <c r="P45" s="80" t="s">
        <v>92</v>
      </c>
      <c r="Q45" s="80"/>
      <c r="R45" s="80"/>
      <c r="S45" s="48" t="s">
        <v>85</v>
      </c>
      <c r="T45" s="91"/>
      <c r="U45" s="48" t="s">
        <v>84</v>
      </c>
      <c r="V45" s="89" t="s">
        <v>30</v>
      </c>
      <c r="W45" s="89"/>
      <c r="X45" s="89"/>
      <c r="Y45" s="102"/>
    </row>
    <row r="46" spans="1:27" s="10" customFormat="1" ht="16.5" x14ac:dyDescent="0.3">
      <c r="A46" s="9"/>
      <c r="B46" s="104"/>
      <c r="C46" s="104"/>
      <c r="D46" s="146"/>
      <c r="E46" s="276"/>
      <c r="F46" s="52"/>
      <c r="G46" s="52"/>
      <c r="H46" s="52"/>
      <c r="I46" s="52"/>
      <c r="J46" s="52"/>
      <c r="K46" s="52"/>
      <c r="L46" s="52"/>
      <c r="M46" s="94"/>
      <c r="N46" s="96"/>
      <c r="O46" s="80"/>
      <c r="P46" s="80"/>
      <c r="Q46" s="80"/>
      <c r="R46" s="80"/>
      <c r="S46" s="48"/>
      <c r="T46" s="297"/>
      <c r="U46" s="48"/>
      <c r="V46" s="89"/>
      <c r="W46" s="89"/>
      <c r="X46" s="89"/>
      <c r="Y46" s="80"/>
    </row>
    <row r="47" spans="1:27" s="10" customFormat="1" ht="16.5" x14ac:dyDescent="0.3">
      <c r="A47" s="9"/>
      <c r="B47" s="104"/>
      <c r="C47" s="104"/>
      <c r="D47" s="104"/>
      <c r="E47" s="127"/>
      <c r="F47" s="66"/>
      <c r="G47" s="66"/>
      <c r="H47" s="66"/>
      <c r="I47" s="66"/>
      <c r="J47" s="66"/>
      <c r="K47" s="88"/>
      <c r="L47" s="88"/>
      <c r="M47" s="94"/>
      <c r="N47" s="94"/>
      <c r="O47" s="80"/>
      <c r="P47" s="80"/>
      <c r="Q47" s="80"/>
      <c r="R47" s="80"/>
      <c r="S47" s="279"/>
      <c r="T47" s="279"/>
      <c r="U47" s="279"/>
      <c r="V47" s="286"/>
      <c r="W47" s="81"/>
      <c r="X47" s="70"/>
      <c r="Y47" s="93"/>
    </row>
    <row r="48" spans="1:27" s="10" customFormat="1" ht="27" customHeight="1" x14ac:dyDescent="0.3">
      <c r="A48" s="9"/>
      <c r="B48" s="104"/>
      <c r="C48" s="104"/>
      <c r="D48" s="104"/>
      <c r="E48" s="95"/>
      <c r="F48" s="66"/>
      <c r="G48" s="66"/>
      <c r="H48" s="66"/>
      <c r="I48" s="66"/>
      <c r="J48" s="66"/>
      <c r="K48" s="66"/>
      <c r="L48" s="66"/>
      <c r="M48" s="99"/>
      <c r="N48" s="298"/>
      <c r="O48" s="298"/>
      <c r="P48" s="298"/>
      <c r="Q48" s="298"/>
      <c r="R48" s="298"/>
      <c r="S48" s="298"/>
      <c r="T48" s="298"/>
      <c r="U48" s="298"/>
      <c r="V48" s="286"/>
      <c r="W48" s="279"/>
      <c r="X48" s="279"/>
      <c r="Y48" s="93"/>
    </row>
    <row r="49" spans="1:25" s="10" customFormat="1" ht="45.75" customHeight="1" x14ac:dyDescent="0.3">
      <c r="A49" s="9"/>
      <c r="B49" s="104"/>
      <c r="C49" s="104"/>
      <c r="D49" s="104"/>
      <c r="E49" s="95"/>
      <c r="F49" s="66"/>
      <c r="G49" s="66"/>
      <c r="H49" s="66"/>
      <c r="I49" s="66"/>
      <c r="J49" s="66"/>
      <c r="K49" s="66"/>
      <c r="L49" s="66"/>
      <c r="M49" s="94"/>
      <c r="N49" s="94"/>
      <c r="O49" s="80"/>
      <c r="P49" s="80"/>
      <c r="Q49" s="80"/>
      <c r="R49" s="298"/>
      <c r="S49" s="279"/>
      <c r="T49" s="279"/>
      <c r="U49" s="279"/>
      <c r="V49" s="286"/>
      <c r="W49" s="279"/>
      <c r="X49" s="279"/>
      <c r="Y49" s="93"/>
    </row>
    <row r="50" spans="1:25" s="10" customFormat="1" ht="29.25" customHeight="1" x14ac:dyDescent="0.3">
      <c r="A50" s="9"/>
      <c r="B50" s="104"/>
      <c r="C50" s="104"/>
      <c r="D50" s="104"/>
      <c r="E50" s="95"/>
      <c r="F50" s="66"/>
      <c r="G50" s="66"/>
      <c r="H50" s="66"/>
      <c r="I50" s="66"/>
      <c r="J50" s="66"/>
      <c r="K50" s="66"/>
      <c r="L50" s="66"/>
      <c r="M50" s="94"/>
      <c r="N50" s="94"/>
      <c r="O50" s="80"/>
      <c r="P50" s="80"/>
      <c r="Q50" s="80"/>
      <c r="R50" s="80"/>
      <c r="S50" s="279"/>
      <c r="T50" s="299"/>
      <c r="U50" s="299"/>
      <c r="V50" s="286"/>
      <c r="W50" s="299"/>
      <c r="X50" s="299"/>
      <c r="Y50" s="102"/>
    </row>
    <row r="51" spans="1:25" s="10" customFormat="1" ht="29.25" customHeight="1" x14ac:dyDescent="0.3">
      <c r="A51" s="9"/>
      <c r="B51" s="104"/>
      <c r="C51" s="104"/>
      <c r="D51" s="104"/>
      <c r="E51" s="95"/>
      <c r="F51" s="66"/>
      <c r="G51" s="66"/>
      <c r="H51" s="66"/>
      <c r="I51" s="66"/>
      <c r="J51" s="66"/>
      <c r="K51" s="66"/>
      <c r="L51" s="66"/>
      <c r="M51" s="94"/>
      <c r="N51" s="94"/>
      <c r="O51" s="80"/>
      <c r="P51" s="80"/>
      <c r="Q51" s="80"/>
      <c r="R51" s="80"/>
      <c r="S51" s="279"/>
      <c r="T51" s="299"/>
      <c r="U51" s="299"/>
      <c r="V51" s="286"/>
      <c r="W51" s="299"/>
      <c r="X51" s="299"/>
      <c r="Y51" s="300"/>
    </row>
    <row r="52" spans="1:25" s="10" customFormat="1" ht="29.25" customHeight="1" x14ac:dyDescent="0.3">
      <c r="A52" s="9">
        <v>27</v>
      </c>
      <c r="B52" s="104"/>
      <c r="C52" s="104"/>
      <c r="D52" s="47"/>
      <c r="E52" s="301"/>
      <c r="F52" s="66"/>
      <c r="G52" s="66"/>
      <c r="H52" s="66"/>
      <c r="I52" s="66"/>
      <c r="J52" s="66"/>
      <c r="K52" s="88"/>
      <c r="L52" s="88"/>
      <c r="M52" s="94"/>
      <c r="N52" s="302"/>
      <c r="O52" s="80"/>
      <c r="P52" s="71"/>
      <c r="Q52" s="65"/>
      <c r="R52" s="77"/>
      <c r="S52" s="47"/>
      <c r="T52" s="47"/>
      <c r="U52" s="48"/>
      <c r="V52" s="89"/>
      <c r="W52" s="89"/>
      <c r="X52" s="89"/>
      <c r="Y52" s="303"/>
    </row>
    <row r="53" spans="1:25" s="10" customFormat="1" ht="29.25" customHeight="1" thickBot="1" x14ac:dyDescent="0.35">
      <c r="A53" s="9">
        <v>28</v>
      </c>
      <c r="B53" s="104"/>
      <c r="C53" s="104"/>
      <c r="D53" s="304"/>
      <c r="E53" s="100"/>
      <c r="F53" s="103"/>
      <c r="G53" s="103"/>
      <c r="H53" s="103"/>
      <c r="I53" s="103"/>
      <c r="J53" s="43"/>
      <c r="K53" s="88"/>
      <c r="L53" s="88"/>
      <c r="M53" s="94"/>
      <c r="N53" s="94"/>
      <c r="O53" s="80"/>
      <c r="P53" s="80"/>
      <c r="Q53" s="80"/>
      <c r="R53" s="80"/>
      <c r="S53" s="47"/>
      <c r="T53" s="195"/>
      <c r="U53" s="305"/>
      <c r="V53" s="89"/>
      <c r="W53" s="89"/>
      <c r="X53" s="89"/>
      <c r="Y53" s="102"/>
    </row>
    <row r="54" spans="1:25" s="10" customFormat="1" ht="46.5" customHeight="1" thickTop="1" x14ac:dyDescent="0.3">
      <c r="A54" s="9">
        <v>29</v>
      </c>
      <c r="B54" s="281"/>
      <c r="C54" s="281"/>
      <c r="D54" s="292"/>
      <c r="E54" s="306"/>
      <c r="F54" s="272"/>
      <c r="G54" s="272"/>
      <c r="H54" s="66"/>
      <c r="I54" s="307"/>
      <c r="J54" s="272"/>
      <c r="K54" s="272"/>
      <c r="L54" s="272"/>
      <c r="M54" s="284"/>
      <c r="N54" s="269"/>
      <c r="O54" s="308"/>
      <c r="P54" s="308"/>
      <c r="Q54" s="308"/>
      <c r="R54" s="308"/>
      <c r="S54" s="308"/>
      <c r="T54" s="308"/>
      <c r="U54" s="270"/>
      <c r="V54" s="286"/>
      <c r="W54" s="286"/>
      <c r="X54" s="286"/>
      <c r="Y54" s="93"/>
    </row>
    <row r="55" spans="1:25" s="10" customFormat="1" ht="40.5" customHeight="1" x14ac:dyDescent="0.3">
      <c r="A55" s="9">
        <v>30</v>
      </c>
      <c r="B55" s="104"/>
      <c r="C55" s="104"/>
      <c r="D55" s="304"/>
      <c r="E55" s="306"/>
      <c r="F55" s="272"/>
      <c r="G55" s="272"/>
      <c r="H55" s="66"/>
      <c r="I55" s="307"/>
      <c r="J55" s="272"/>
      <c r="K55" s="272"/>
      <c r="L55" s="272"/>
      <c r="M55" s="284"/>
      <c r="N55" s="269"/>
      <c r="O55" s="308"/>
      <c r="P55" s="308"/>
      <c r="Q55" s="308"/>
      <c r="R55" s="308"/>
      <c r="S55" s="308"/>
      <c r="T55" s="308"/>
      <c r="U55" s="270"/>
      <c r="V55" s="286"/>
      <c r="W55" s="286"/>
      <c r="X55" s="286"/>
      <c r="Y55" s="286"/>
    </row>
    <row r="56" spans="1:25" s="10" customFormat="1" ht="69.75" customHeight="1" x14ac:dyDescent="0.25">
      <c r="A56" s="9"/>
      <c r="B56" s="101"/>
      <c r="C56" s="101"/>
      <c r="D56" s="101"/>
      <c r="E56" s="306"/>
      <c r="F56" s="272"/>
      <c r="G56" s="272"/>
      <c r="H56" s="66"/>
      <c r="I56" s="307"/>
      <c r="J56" s="272"/>
      <c r="K56" s="272"/>
      <c r="L56" s="272"/>
      <c r="M56" s="284"/>
      <c r="N56" s="269"/>
      <c r="O56" s="308"/>
      <c r="P56" s="308"/>
      <c r="Q56" s="308"/>
      <c r="R56" s="308"/>
      <c r="S56" s="308"/>
      <c r="T56" s="308"/>
      <c r="U56" s="286"/>
      <c r="V56" s="286"/>
      <c r="W56" s="286"/>
      <c r="X56" s="286"/>
      <c r="Y56" s="93"/>
    </row>
    <row r="57" spans="1:25" s="10" customFormat="1" ht="19.5" customHeight="1" x14ac:dyDescent="0.3">
      <c r="A57" s="9">
        <v>31</v>
      </c>
      <c r="B57" s="104"/>
      <c r="C57" s="104"/>
      <c r="D57" s="104"/>
      <c r="E57" s="100"/>
      <c r="F57" s="37"/>
      <c r="G57" s="88"/>
      <c r="H57" s="99"/>
      <c r="I57" s="99"/>
      <c r="J57" s="98"/>
      <c r="K57" s="88"/>
      <c r="L57" s="88"/>
      <c r="M57" s="94"/>
      <c r="N57" s="94"/>
      <c r="O57" s="270"/>
      <c r="P57" s="67"/>
      <c r="Q57" s="80"/>
      <c r="R57" s="77"/>
      <c r="S57" s="47"/>
      <c r="T57" s="47"/>
      <c r="U57" s="48"/>
      <c r="V57" s="89"/>
      <c r="W57" s="89"/>
      <c r="X57" s="89"/>
      <c r="Y57" s="93"/>
    </row>
    <row r="58" spans="1:25" s="10" customFormat="1" ht="39" customHeight="1" x14ac:dyDescent="0.3">
      <c r="A58" s="9">
        <v>32</v>
      </c>
      <c r="B58" s="104"/>
      <c r="C58" s="104"/>
      <c r="D58" s="146"/>
      <c r="E58" s="306"/>
      <c r="F58" s="262"/>
      <c r="G58" s="262"/>
      <c r="H58" s="309"/>
      <c r="I58" s="272"/>
      <c r="J58" s="66"/>
      <c r="K58" s="66"/>
      <c r="L58" s="66"/>
      <c r="M58" s="284"/>
      <c r="N58" s="310"/>
      <c r="O58" s="311"/>
      <c r="P58" s="311"/>
      <c r="Q58" s="311"/>
      <c r="R58" s="311"/>
      <c r="S58" s="311"/>
      <c r="T58" s="311"/>
      <c r="U58" s="270"/>
      <c r="V58" s="265"/>
      <c r="W58" s="312"/>
      <c r="X58" s="311"/>
      <c r="Y58" s="93"/>
    </row>
    <row r="59" spans="1:25" s="10" customFormat="1" ht="80.650000000000006" customHeight="1" x14ac:dyDescent="0.25">
      <c r="A59" s="9">
        <v>33</v>
      </c>
      <c r="B59" s="101"/>
      <c r="C59" s="101"/>
      <c r="D59" s="313"/>
      <c r="E59" s="306"/>
      <c r="F59" s="262"/>
      <c r="G59" s="262"/>
      <c r="H59" s="309"/>
      <c r="I59" s="272"/>
      <c r="J59" s="66"/>
      <c r="K59" s="66"/>
      <c r="L59" s="66"/>
      <c r="M59" s="284"/>
      <c r="N59" s="310"/>
      <c r="O59" s="311"/>
      <c r="P59" s="311"/>
      <c r="Q59" s="311"/>
      <c r="R59" s="311"/>
      <c r="S59" s="311"/>
      <c r="T59" s="311"/>
      <c r="U59" s="270"/>
      <c r="V59" s="286"/>
      <c r="W59" s="312"/>
      <c r="X59" s="311"/>
      <c r="Y59" s="93"/>
    </row>
    <row r="60" spans="1:25" s="10" customFormat="1" ht="29.25" customHeight="1" x14ac:dyDescent="0.3">
      <c r="A60" s="9">
        <v>34</v>
      </c>
      <c r="B60" s="104"/>
      <c r="C60" s="104"/>
      <c r="D60" s="104"/>
      <c r="E60" s="100"/>
      <c r="F60" s="37"/>
      <c r="G60" s="88"/>
      <c r="H60" s="66"/>
      <c r="I60" s="66"/>
      <c r="J60" s="43"/>
      <c r="K60" s="88"/>
      <c r="L60" s="88"/>
      <c r="M60" s="94"/>
      <c r="N60" s="94"/>
      <c r="O60" s="80"/>
      <c r="P60" s="80"/>
      <c r="Q60" s="80"/>
      <c r="R60" s="77"/>
      <c r="S60" s="47"/>
      <c r="T60" s="195"/>
      <c r="U60" s="48"/>
      <c r="V60" s="89"/>
      <c r="W60" s="89"/>
      <c r="X60" s="89"/>
      <c r="Y60" s="93"/>
    </row>
    <row r="61" spans="1:25" s="10" customFormat="1" ht="24" customHeight="1" x14ac:dyDescent="0.3">
      <c r="A61" s="9">
        <v>35</v>
      </c>
      <c r="B61" s="104"/>
      <c r="C61" s="104"/>
      <c r="D61" s="104"/>
      <c r="E61" s="100"/>
      <c r="F61" s="37"/>
      <c r="G61" s="88"/>
      <c r="H61" s="66"/>
      <c r="I61" s="66"/>
      <c r="J61" s="43"/>
      <c r="K61" s="88"/>
      <c r="L61" s="88"/>
      <c r="M61" s="94"/>
      <c r="N61" s="94"/>
      <c r="O61" s="80"/>
      <c r="P61" s="80"/>
      <c r="Q61" s="80"/>
      <c r="R61" s="80"/>
      <c r="S61" s="47"/>
      <c r="T61" s="47"/>
      <c r="U61" s="48"/>
      <c r="V61" s="89"/>
      <c r="W61" s="89"/>
      <c r="X61" s="89"/>
      <c r="Y61" s="93"/>
    </row>
    <row r="62" spans="1:25" s="10" customFormat="1" ht="21" customHeight="1" x14ac:dyDescent="0.3">
      <c r="A62" s="9">
        <v>36</v>
      </c>
      <c r="B62" s="104"/>
      <c r="C62" s="104"/>
      <c r="D62" s="104"/>
      <c r="E62" s="100"/>
      <c r="F62" s="51"/>
      <c r="G62" s="88"/>
      <c r="H62" s="66"/>
      <c r="I62" s="66"/>
      <c r="J62" s="43"/>
      <c r="K62" s="88"/>
      <c r="L62" s="88"/>
      <c r="M62" s="94"/>
      <c r="N62" s="94"/>
      <c r="O62" s="80"/>
      <c r="P62" s="67"/>
      <c r="Q62" s="80"/>
      <c r="R62" s="80"/>
      <c r="S62" s="47"/>
      <c r="T62" s="195"/>
      <c r="U62" s="48"/>
      <c r="V62" s="89"/>
      <c r="W62" s="89"/>
      <c r="X62" s="89"/>
      <c r="Y62" s="93"/>
    </row>
    <row r="63" spans="1:25" s="10" customFormat="1" ht="21" customHeight="1" x14ac:dyDescent="0.3">
      <c r="A63" s="9">
        <v>37</v>
      </c>
      <c r="B63" s="104"/>
      <c r="C63" s="104"/>
      <c r="D63" s="104"/>
      <c r="E63" s="100"/>
      <c r="F63" s="51"/>
      <c r="G63" s="88"/>
      <c r="H63" s="66"/>
      <c r="I63" s="66"/>
      <c r="J63" s="43"/>
      <c r="K63" s="88"/>
      <c r="L63" s="88"/>
      <c r="M63" s="94"/>
      <c r="N63" s="94"/>
      <c r="O63" s="80"/>
      <c r="P63" s="67"/>
      <c r="Q63" s="80"/>
      <c r="R63" s="80"/>
      <c r="S63" s="47"/>
      <c r="T63" s="195"/>
      <c r="U63" s="48"/>
      <c r="V63" s="89"/>
      <c r="W63" s="89"/>
      <c r="X63" s="89"/>
      <c r="Y63" s="93"/>
    </row>
    <row r="64" spans="1:25" s="10" customFormat="1" ht="33.75" customHeight="1" x14ac:dyDescent="0.3">
      <c r="A64" s="9">
        <v>38</v>
      </c>
      <c r="B64" s="104"/>
      <c r="C64" s="104"/>
      <c r="D64" s="104"/>
      <c r="E64" s="268"/>
      <c r="F64" s="51"/>
      <c r="G64" s="88"/>
      <c r="H64" s="66"/>
      <c r="I64" s="66"/>
      <c r="J64" s="43"/>
      <c r="K64" s="88"/>
      <c r="L64" s="88"/>
      <c r="M64" s="94"/>
      <c r="N64" s="94"/>
      <c r="O64" s="80"/>
      <c r="P64" s="67"/>
      <c r="Q64" s="80"/>
      <c r="R64" s="80"/>
      <c r="S64" s="47"/>
      <c r="T64" s="47"/>
      <c r="U64" s="48"/>
      <c r="V64" s="89"/>
      <c r="W64" s="89"/>
      <c r="X64" s="89"/>
      <c r="Y64" s="93"/>
    </row>
    <row r="65" spans="1:26" s="10" customFormat="1" ht="30.75" customHeight="1" x14ac:dyDescent="0.3">
      <c r="A65" s="9">
        <v>39</v>
      </c>
      <c r="B65" s="104"/>
      <c r="C65" s="104"/>
      <c r="D65" s="104"/>
      <c r="E65" s="95"/>
      <c r="F65" s="51"/>
      <c r="G65" s="88"/>
      <c r="H65" s="66"/>
      <c r="I65" s="66"/>
      <c r="J65" s="43"/>
      <c r="K65" s="66"/>
      <c r="L65" s="66"/>
      <c r="M65" s="94"/>
      <c r="N65" s="94"/>
      <c r="O65" s="80"/>
      <c r="P65" s="67"/>
      <c r="Q65" s="80"/>
      <c r="R65" s="80"/>
      <c r="S65" s="47"/>
      <c r="T65" s="47"/>
      <c r="U65" s="305"/>
      <c r="V65" s="89"/>
      <c r="W65" s="89"/>
      <c r="X65" s="89"/>
      <c r="Y65" s="93"/>
    </row>
    <row r="66" spans="1:26" s="10" customFormat="1" ht="50.25" customHeight="1" x14ac:dyDescent="0.3">
      <c r="A66" s="9">
        <v>40</v>
      </c>
      <c r="B66" s="104"/>
      <c r="C66" s="104"/>
      <c r="D66" s="104"/>
      <c r="E66" s="95"/>
      <c r="F66" s="51"/>
      <c r="G66" s="88"/>
      <c r="H66" s="66"/>
      <c r="I66" s="66"/>
      <c r="J66" s="43"/>
      <c r="K66" s="66"/>
      <c r="L66" s="66"/>
      <c r="M66" s="94"/>
      <c r="N66" s="94"/>
      <c r="O66" s="80"/>
      <c r="P66" s="80"/>
      <c r="Q66" s="80"/>
      <c r="R66" s="80"/>
      <c r="S66" s="47"/>
      <c r="T66" s="47"/>
      <c r="U66" s="305"/>
      <c r="V66" s="89"/>
      <c r="W66" s="89"/>
      <c r="X66" s="89"/>
      <c r="Y66" s="93"/>
    </row>
    <row r="67" spans="1:26" s="10" customFormat="1" ht="46.15" customHeight="1" x14ac:dyDescent="0.3">
      <c r="A67" s="9">
        <v>41</v>
      </c>
      <c r="B67" s="104"/>
      <c r="C67" s="104"/>
      <c r="D67" s="104"/>
      <c r="E67" s="100"/>
      <c r="F67" s="37"/>
      <c r="G67" s="88"/>
      <c r="H67" s="66"/>
      <c r="I67" s="66"/>
      <c r="J67" s="43"/>
      <c r="K67" s="66"/>
      <c r="L67" s="66"/>
      <c r="M67" s="94"/>
      <c r="N67" s="94"/>
      <c r="O67" s="80"/>
      <c r="P67" s="80"/>
      <c r="Q67" s="80"/>
      <c r="R67" s="80"/>
      <c r="S67" s="47"/>
      <c r="T67" s="195"/>
      <c r="U67" s="48"/>
      <c r="V67" s="89"/>
      <c r="W67" s="89"/>
      <c r="X67" s="89"/>
      <c r="Y67" s="93"/>
    </row>
    <row r="68" spans="1:26" s="11" customFormat="1" ht="61.15" customHeight="1" x14ac:dyDescent="0.3">
      <c r="A68" s="9">
        <v>42</v>
      </c>
      <c r="B68" s="104"/>
      <c r="C68" s="104"/>
      <c r="D68" s="314"/>
      <c r="E68" s="306"/>
      <c r="F68" s="262"/>
      <c r="G68" s="262"/>
      <c r="H68" s="309"/>
      <c r="I68" s="307"/>
      <c r="J68" s="66"/>
      <c r="K68" s="66"/>
      <c r="L68" s="262"/>
      <c r="M68" s="284"/>
      <c r="N68" s="310"/>
      <c r="O68" s="311"/>
      <c r="P68" s="311"/>
      <c r="Q68" s="311"/>
      <c r="R68" s="311"/>
      <c r="S68" s="311"/>
      <c r="T68" s="311"/>
      <c r="U68" s="311"/>
      <c r="V68" s="286"/>
      <c r="W68" s="311"/>
      <c r="X68" s="311"/>
      <c r="Y68" s="93"/>
    </row>
    <row r="69" spans="1:26" s="10" customFormat="1" ht="39.75" customHeight="1" x14ac:dyDescent="0.3">
      <c r="A69" s="9">
        <v>43</v>
      </c>
      <c r="B69" s="104"/>
      <c r="C69" s="104"/>
      <c r="D69" s="146"/>
      <c r="E69" s="306"/>
      <c r="F69" s="262"/>
      <c r="G69" s="262"/>
      <c r="H69" s="309"/>
      <c r="I69" s="99"/>
      <c r="J69" s="66"/>
      <c r="K69" s="66"/>
      <c r="L69" s="66"/>
      <c r="M69" s="284"/>
      <c r="N69" s="310"/>
      <c r="O69" s="311"/>
      <c r="P69" s="311"/>
      <c r="Q69" s="311"/>
      <c r="R69" s="311"/>
      <c r="S69" s="311"/>
      <c r="T69" s="311"/>
      <c r="U69" s="311"/>
      <c r="V69" s="286"/>
      <c r="W69" s="286"/>
      <c r="X69" s="286"/>
      <c r="Y69" s="93"/>
    </row>
    <row r="70" spans="1:26" s="10" customFormat="1" ht="39.75" customHeight="1" x14ac:dyDescent="0.3">
      <c r="A70" s="9">
        <v>44</v>
      </c>
      <c r="B70" s="104"/>
      <c r="C70" s="104"/>
      <c r="D70" s="104"/>
      <c r="E70" s="95"/>
      <c r="F70" s="51"/>
      <c r="G70" s="88"/>
      <c r="H70" s="99"/>
      <c r="I70" s="99"/>
      <c r="J70" s="98"/>
      <c r="K70" s="99"/>
      <c r="L70" s="99"/>
      <c r="M70" s="94"/>
      <c r="N70" s="94"/>
      <c r="O70" s="80"/>
      <c r="P70" s="67"/>
      <c r="Q70" s="80"/>
      <c r="R70" s="80"/>
      <c r="S70" s="47"/>
      <c r="T70" s="47"/>
      <c r="U70" s="47"/>
      <c r="V70" s="89"/>
      <c r="W70" s="89"/>
      <c r="X70" s="89"/>
      <c r="Y70" s="93"/>
    </row>
    <row r="71" spans="1:26" s="10" customFormat="1" ht="24.75" customHeight="1" x14ac:dyDescent="0.3">
      <c r="A71" s="9">
        <v>45</v>
      </c>
      <c r="B71" s="104"/>
      <c r="C71" s="104"/>
      <c r="D71" s="104"/>
      <c r="E71" s="95"/>
      <c r="F71" s="51"/>
      <c r="G71" s="88"/>
      <c r="H71" s="99"/>
      <c r="I71" s="99"/>
      <c r="J71" s="98"/>
      <c r="K71" s="51"/>
      <c r="L71" s="51"/>
      <c r="M71" s="94"/>
      <c r="N71" s="94"/>
      <c r="O71" s="80"/>
      <c r="P71" s="67"/>
      <c r="Q71" s="80"/>
      <c r="R71" s="80"/>
      <c r="S71" s="47"/>
      <c r="T71" s="47"/>
      <c r="U71" s="48"/>
      <c r="V71" s="89"/>
      <c r="W71" s="89"/>
      <c r="X71" s="89"/>
      <c r="Y71" s="93"/>
    </row>
    <row r="72" spans="1:26" s="10" customFormat="1" ht="60" customHeight="1" x14ac:dyDescent="0.3">
      <c r="A72" s="9">
        <v>46</v>
      </c>
      <c r="B72" s="104"/>
      <c r="C72" s="104"/>
      <c r="D72" s="104"/>
      <c r="E72" s="95"/>
      <c r="F72" s="51"/>
      <c r="G72" s="88"/>
      <c r="H72" s="99"/>
      <c r="I72" s="99"/>
      <c r="J72" s="98"/>
      <c r="K72" s="51"/>
      <c r="L72" s="51"/>
      <c r="M72" s="94"/>
      <c r="N72" s="94"/>
      <c r="O72" s="80"/>
      <c r="P72" s="67"/>
      <c r="Q72" s="80"/>
      <c r="R72" s="80"/>
      <c r="S72" s="47"/>
      <c r="T72" s="47"/>
      <c r="U72" s="48"/>
      <c r="V72" s="89"/>
      <c r="W72" s="89"/>
      <c r="X72" s="89"/>
      <c r="Y72" s="93"/>
    </row>
    <row r="73" spans="1:26" s="10" customFormat="1" ht="39.75" customHeight="1" x14ac:dyDescent="0.3">
      <c r="A73" s="9">
        <v>47</v>
      </c>
      <c r="B73" s="104"/>
      <c r="C73" s="104"/>
      <c r="D73" s="104"/>
      <c r="E73" s="95"/>
      <c r="F73" s="51"/>
      <c r="G73" s="88"/>
      <c r="H73" s="99"/>
      <c r="I73" s="99"/>
      <c r="J73" s="98"/>
      <c r="K73" s="99"/>
      <c r="L73" s="99"/>
      <c r="M73" s="94"/>
      <c r="N73" s="94"/>
      <c r="O73" s="94"/>
      <c r="P73" s="67"/>
      <c r="Q73" s="80"/>
      <c r="R73" s="80"/>
      <c r="S73" s="47"/>
      <c r="T73" s="47"/>
      <c r="U73" s="266"/>
      <c r="V73" s="89"/>
      <c r="W73" s="89"/>
      <c r="X73" s="89"/>
      <c r="Y73" s="93"/>
    </row>
    <row r="74" spans="1:26" s="10" customFormat="1" ht="39.75" customHeight="1" x14ac:dyDescent="0.3">
      <c r="A74" s="9">
        <v>48</v>
      </c>
      <c r="B74" s="104"/>
      <c r="C74" s="104"/>
      <c r="D74" s="104"/>
      <c r="E74" s="95"/>
      <c r="F74" s="51"/>
      <c r="G74" s="88"/>
      <c r="H74" s="51"/>
      <c r="I74" s="51"/>
      <c r="J74" s="51"/>
      <c r="K74" s="51"/>
      <c r="L74" s="51"/>
      <c r="M74" s="94"/>
      <c r="N74" s="94"/>
      <c r="O74" s="80"/>
      <c r="P74" s="67"/>
      <c r="Q74" s="80"/>
      <c r="R74" s="80"/>
      <c r="S74" s="47"/>
      <c r="T74" s="47"/>
      <c r="U74" s="48"/>
      <c r="V74" s="89"/>
      <c r="W74" s="89"/>
      <c r="X74" s="89"/>
      <c r="Y74" s="93"/>
    </row>
    <row r="75" spans="1:26" s="10" customFormat="1" ht="51.75" customHeight="1" x14ac:dyDescent="0.3">
      <c r="A75" s="9">
        <v>49</v>
      </c>
      <c r="B75" s="104"/>
      <c r="C75" s="104"/>
      <c r="D75" s="104"/>
      <c r="E75" s="95"/>
      <c r="F75" s="51"/>
      <c r="G75" s="88"/>
      <c r="H75" s="51"/>
      <c r="I75" s="51"/>
      <c r="J75" s="51"/>
      <c r="K75" s="51"/>
      <c r="L75" s="51"/>
      <c r="M75" s="94"/>
      <c r="N75" s="94"/>
      <c r="O75" s="80"/>
      <c r="P75" s="80"/>
      <c r="Q75" s="80"/>
      <c r="R75" s="80"/>
      <c r="S75" s="47"/>
      <c r="T75" s="47"/>
      <c r="U75" s="48"/>
      <c r="V75" s="89"/>
      <c r="W75" s="89"/>
      <c r="X75" s="89"/>
      <c r="Y75" s="93"/>
    </row>
    <row r="76" spans="1:26" s="10" customFormat="1" ht="25.5" customHeight="1" x14ac:dyDescent="0.3">
      <c r="A76" s="9">
        <v>50</v>
      </c>
      <c r="B76" s="104"/>
      <c r="C76" s="104"/>
      <c r="D76" s="104"/>
      <c r="E76" s="95"/>
      <c r="F76" s="51"/>
      <c r="G76" s="88"/>
      <c r="H76" s="51"/>
      <c r="I76" s="51"/>
      <c r="J76" s="51"/>
      <c r="K76" s="51"/>
      <c r="L76" s="51"/>
      <c r="M76" s="94"/>
      <c r="N76" s="94"/>
      <c r="O76" s="80"/>
      <c r="P76" s="80"/>
      <c r="Q76" s="80"/>
      <c r="R76" s="80"/>
      <c r="S76" s="47"/>
      <c r="T76" s="47"/>
      <c r="U76" s="48"/>
      <c r="V76" s="89"/>
      <c r="W76" s="89"/>
      <c r="X76" s="89"/>
      <c r="Y76" s="93"/>
    </row>
    <row r="77" spans="1:26" s="10" customFormat="1" ht="30" customHeight="1" x14ac:dyDescent="0.3">
      <c r="A77" s="9">
        <v>51</v>
      </c>
      <c r="B77" s="104"/>
      <c r="C77" s="104"/>
      <c r="D77" s="104"/>
      <c r="E77" s="95"/>
      <c r="F77" s="88"/>
      <c r="G77" s="88"/>
      <c r="H77" s="51"/>
      <c r="I77" s="51"/>
      <c r="J77" s="51"/>
      <c r="K77" s="51"/>
      <c r="L77" s="51"/>
      <c r="M77" s="94"/>
      <c r="N77" s="94"/>
      <c r="O77" s="80"/>
      <c r="P77" s="80"/>
      <c r="Q77" s="80"/>
      <c r="R77" s="80"/>
      <c r="S77" s="47"/>
      <c r="T77" s="47"/>
      <c r="U77" s="48"/>
      <c r="V77" s="89"/>
      <c r="W77" s="89"/>
      <c r="X77" s="89"/>
      <c r="Y77" s="93"/>
    </row>
    <row r="78" spans="1:26" s="10" customFormat="1" ht="42" customHeight="1" x14ac:dyDescent="0.3">
      <c r="A78" s="9">
        <v>52</v>
      </c>
      <c r="B78" s="104"/>
      <c r="C78" s="104"/>
      <c r="D78" s="104"/>
      <c r="E78" s="95"/>
      <c r="F78" s="88"/>
      <c r="G78" s="88"/>
      <c r="H78" s="51"/>
      <c r="I78" s="51"/>
      <c r="J78" s="51"/>
      <c r="K78" s="51"/>
      <c r="L78" s="51"/>
      <c r="M78" s="94"/>
      <c r="N78" s="94"/>
      <c r="O78" s="80"/>
      <c r="P78" s="145"/>
      <c r="Q78" s="80"/>
      <c r="R78" s="83"/>
      <c r="S78" s="47"/>
      <c r="T78" s="47"/>
      <c r="U78" s="48"/>
      <c r="V78" s="89"/>
      <c r="W78" s="89"/>
      <c r="X78" s="89"/>
      <c r="Y78" s="93"/>
    </row>
    <row r="79" spans="1:26" s="10" customFormat="1" ht="27" customHeight="1" x14ac:dyDescent="0.3">
      <c r="A79" s="9">
        <v>53</v>
      </c>
      <c r="B79" s="104"/>
      <c r="C79" s="104"/>
      <c r="D79" s="146"/>
      <c r="E79" s="127"/>
      <c r="F79" s="66"/>
      <c r="G79" s="66"/>
      <c r="H79" s="51"/>
      <c r="I79" s="51"/>
      <c r="J79" s="51"/>
      <c r="K79" s="51"/>
      <c r="L79" s="51"/>
      <c r="M79" s="284"/>
      <c r="N79" s="275"/>
      <c r="O79" s="311"/>
      <c r="P79" s="80"/>
      <c r="Q79" s="80"/>
      <c r="R79" s="83"/>
      <c r="S79" s="47"/>
      <c r="T79" s="47"/>
      <c r="U79" s="48"/>
      <c r="V79" s="89"/>
      <c r="W79" s="315"/>
      <c r="X79" s="89"/>
      <c r="Y79" s="93"/>
      <c r="Z79" s="11"/>
    </row>
    <row r="80" spans="1:26" s="10" customFormat="1" ht="27" customHeight="1" x14ac:dyDescent="0.3">
      <c r="A80" s="9">
        <v>54</v>
      </c>
      <c r="B80" s="104"/>
      <c r="C80" s="104"/>
      <c r="D80" s="146"/>
      <c r="E80" s="306"/>
      <c r="F80" s="262"/>
      <c r="G80" s="262"/>
      <c r="H80" s="309"/>
      <c r="I80" s="307"/>
      <c r="J80" s="66"/>
      <c r="K80" s="66"/>
      <c r="L80" s="66"/>
      <c r="M80" s="284"/>
      <c r="N80" s="310"/>
      <c r="O80" s="311"/>
      <c r="P80" s="311"/>
      <c r="Q80" s="311"/>
      <c r="R80" s="311"/>
      <c r="S80" s="311"/>
      <c r="T80" s="310"/>
      <c r="U80" s="311"/>
      <c r="V80" s="286"/>
      <c r="W80" s="311"/>
      <c r="X80" s="311"/>
      <c r="Y80" s="93"/>
    </row>
    <row r="81" spans="1:25" s="10" customFormat="1" ht="30" customHeight="1" x14ac:dyDescent="0.3">
      <c r="A81" s="9">
        <v>55</v>
      </c>
      <c r="B81" s="104"/>
      <c r="C81" s="104"/>
      <c r="D81" s="104"/>
      <c r="E81" s="127"/>
      <c r="F81" s="52"/>
      <c r="G81" s="52"/>
      <c r="H81" s="316"/>
      <c r="I81" s="316"/>
      <c r="J81" s="316"/>
      <c r="K81" s="316"/>
      <c r="L81" s="316"/>
      <c r="M81" s="94"/>
      <c r="N81" s="94"/>
      <c r="O81" s="80"/>
      <c r="P81" s="80"/>
      <c r="Q81" s="80"/>
      <c r="R81" s="80"/>
      <c r="S81" s="47"/>
      <c r="T81" s="47"/>
      <c r="U81" s="48"/>
      <c r="V81" s="89"/>
      <c r="W81" s="89"/>
      <c r="X81" s="317"/>
      <c r="Y81" s="93"/>
    </row>
    <row r="82" spans="1:25" s="10" customFormat="1" ht="31.5" customHeight="1" x14ac:dyDescent="0.3">
      <c r="A82" s="9"/>
      <c r="B82" s="104"/>
      <c r="C82" s="104"/>
      <c r="D82" s="146"/>
      <c r="E82" s="318"/>
      <c r="F82" s="272"/>
      <c r="G82" s="272"/>
      <c r="H82" s="51"/>
      <c r="I82" s="51"/>
      <c r="J82" s="51"/>
      <c r="K82" s="51"/>
      <c r="L82" s="51"/>
      <c r="M82" s="284"/>
      <c r="N82" s="284"/>
      <c r="O82" s="270"/>
      <c r="P82" s="270"/>
      <c r="Q82" s="270"/>
      <c r="R82" s="270"/>
      <c r="S82" s="47"/>
      <c r="T82" s="292"/>
      <c r="U82" s="48"/>
      <c r="V82" s="265"/>
      <c r="W82" s="265"/>
      <c r="X82" s="319"/>
      <c r="Y82" s="320"/>
    </row>
    <row r="83" spans="1:25" s="10" customFormat="1" ht="78.75" customHeight="1" x14ac:dyDescent="0.25">
      <c r="A83" s="9">
        <v>56</v>
      </c>
      <c r="B83" s="101"/>
      <c r="C83" s="101"/>
      <c r="D83" s="101"/>
      <c r="E83" s="318"/>
      <c r="F83" s="321"/>
      <c r="G83" s="321"/>
      <c r="H83" s="51"/>
      <c r="I83" s="51"/>
      <c r="J83" s="51"/>
      <c r="K83" s="51"/>
      <c r="L83" s="51"/>
      <c r="M83" s="284"/>
      <c r="N83" s="291"/>
      <c r="O83" s="270"/>
      <c r="P83" s="270"/>
      <c r="Q83" s="270"/>
      <c r="R83" s="270"/>
      <c r="S83" s="47"/>
      <c r="T83" s="47"/>
      <c r="U83" s="48"/>
      <c r="V83" s="265"/>
      <c r="W83" s="265"/>
      <c r="X83" s="265"/>
      <c r="Y83" s="320"/>
    </row>
    <row r="84" spans="1:25" s="10" customFormat="1" ht="60.75" customHeight="1" x14ac:dyDescent="0.25">
      <c r="A84" s="9">
        <v>57</v>
      </c>
      <c r="B84" s="101"/>
      <c r="C84" s="101"/>
      <c r="D84" s="101"/>
      <c r="E84" s="95"/>
      <c r="F84" s="88"/>
      <c r="G84" s="88"/>
      <c r="H84" s="51"/>
      <c r="I84" s="51"/>
      <c r="J84" s="51"/>
      <c r="K84" s="51"/>
      <c r="L84" s="51"/>
      <c r="M84" s="94"/>
      <c r="N84" s="96"/>
      <c r="O84" s="270"/>
      <c r="P84" s="80"/>
      <c r="Q84" s="80"/>
      <c r="R84" s="77"/>
      <c r="S84" s="47"/>
      <c r="T84" s="47"/>
      <c r="U84" s="48"/>
      <c r="V84" s="89"/>
      <c r="W84" s="89"/>
      <c r="X84" s="89"/>
      <c r="Y84" s="93"/>
    </row>
    <row r="85" spans="1:25" s="10" customFormat="1" ht="30" customHeight="1" x14ac:dyDescent="0.3">
      <c r="A85" s="9">
        <v>58</v>
      </c>
      <c r="B85" s="104"/>
      <c r="C85" s="104"/>
      <c r="D85" s="104"/>
      <c r="E85" s="95"/>
      <c r="F85" s="88"/>
      <c r="G85" s="88"/>
      <c r="H85" s="180"/>
      <c r="I85" s="51"/>
      <c r="J85" s="51"/>
      <c r="K85" s="51"/>
      <c r="L85" s="51"/>
      <c r="M85" s="94"/>
      <c r="N85" s="96"/>
      <c r="O85" s="80"/>
      <c r="P85" s="80"/>
      <c r="Q85" s="80"/>
      <c r="R85" s="80"/>
      <c r="S85" s="47"/>
      <c r="T85" s="47"/>
      <c r="U85" s="48"/>
      <c r="V85" s="89"/>
      <c r="W85" s="81"/>
      <c r="X85" s="89"/>
      <c r="Y85" s="93"/>
    </row>
    <row r="86" spans="1:25" s="10" customFormat="1" ht="46.15" customHeight="1" x14ac:dyDescent="0.3">
      <c r="A86" s="9">
        <v>59</v>
      </c>
      <c r="B86" s="104"/>
      <c r="C86" s="104"/>
      <c r="D86" s="146"/>
      <c r="E86" s="306"/>
      <c r="F86" s="262"/>
      <c r="G86" s="262"/>
      <c r="H86" s="262"/>
      <c r="I86" s="51"/>
      <c r="J86" s="262"/>
      <c r="K86" s="262"/>
      <c r="L86" s="262"/>
      <c r="M86" s="284"/>
      <c r="N86" s="310"/>
      <c r="O86" s="311"/>
      <c r="P86" s="311"/>
      <c r="Q86" s="311"/>
      <c r="R86" s="311"/>
      <c r="S86" s="311"/>
      <c r="T86" s="311"/>
      <c r="U86" s="311"/>
      <c r="V86" s="265"/>
      <c r="W86" s="311"/>
      <c r="X86" s="311"/>
      <c r="Y86" s="93"/>
    </row>
    <row r="87" spans="1:25" s="10" customFormat="1" ht="32.65" customHeight="1" x14ac:dyDescent="0.3">
      <c r="A87" s="9">
        <v>60</v>
      </c>
      <c r="B87" s="104"/>
      <c r="C87" s="104"/>
      <c r="D87" s="104"/>
      <c r="E87" s="95"/>
      <c r="F87" s="88"/>
      <c r="G87" s="88"/>
      <c r="H87" s="51"/>
      <c r="I87" s="51"/>
      <c r="J87" s="51"/>
      <c r="K87" s="51"/>
      <c r="L87" s="51"/>
      <c r="M87" s="94"/>
      <c r="N87" s="94"/>
      <c r="O87" s="270"/>
      <c r="P87" s="80"/>
      <c r="Q87" s="80"/>
      <c r="R87" s="80"/>
      <c r="S87" s="47"/>
      <c r="T87" s="47"/>
      <c r="U87" s="48"/>
      <c r="V87" s="89"/>
      <c r="W87" s="89"/>
      <c r="X87" s="89"/>
      <c r="Y87" s="93"/>
    </row>
    <row r="88" spans="1:25" s="10" customFormat="1" ht="33.200000000000003" customHeight="1" x14ac:dyDescent="0.3">
      <c r="A88" s="9">
        <v>61</v>
      </c>
      <c r="B88" s="104"/>
      <c r="C88" s="104"/>
      <c r="D88" s="104"/>
      <c r="E88" s="95"/>
      <c r="F88" s="88"/>
      <c r="G88" s="88"/>
      <c r="H88" s="51"/>
      <c r="I88" s="51"/>
      <c r="J88" s="51"/>
      <c r="K88" s="51"/>
      <c r="L88" s="51"/>
      <c r="M88" s="94"/>
      <c r="N88" s="94"/>
      <c r="O88" s="179"/>
      <c r="P88" s="80"/>
      <c r="Q88" s="80"/>
      <c r="R88" s="80"/>
      <c r="S88" s="47"/>
      <c r="T88" s="47"/>
      <c r="U88" s="48"/>
      <c r="V88" s="89"/>
      <c r="W88" s="89"/>
      <c r="X88" s="89"/>
      <c r="Y88" s="93"/>
    </row>
    <row r="89" spans="1:25" s="10" customFormat="1" ht="23.65" customHeight="1" x14ac:dyDescent="0.3">
      <c r="A89" s="9">
        <v>62</v>
      </c>
      <c r="B89" s="104"/>
      <c r="C89" s="104"/>
      <c r="D89" s="104"/>
      <c r="E89" s="95"/>
      <c r="F89" s="88"/>
      <c r="G89" s="88"/>
      <c r="H89" s="51"/>
      <c r="I89" s="51"/>
      <c r="J89" s="51"/>
      <c r="K89" s="51"/>
      <c r="L89" s="51"/>
      <c r="M89" s="94"/>
      <c r="N89" s="94"/>
      <c r="O89" s="179"/>
      <c r="P89" s="80"/>
      <c r="Q89" s="80"/>
      <c r="R89" s="80"/>
      <c r="S89" s="47"/>
      <c r="T89" s="47"/>
      <c r="U89" s="48"/>
      <c r="V89" s="89"/>
      <c r="W89" s="89"/>
      <c r="X89" s="89"/>
      <c r="Y89" s="93"/>
    </row>
    <row r="90" spans="1:25" s="10" customFormat="1" ht="29.85" customHeight="1" x14ac:dyDescent="0.3">
      <c r="A90" s="9">
        <v>63</v>
      </c>
      <c r="B90" s="104"/>
      <c r="C90" s="104"/>
      <c r="D90" s="104"/>
      <c r="E90" s="95"/>
      <c r="F90" s="88"/>
      <c r="G90" s="88"/>
      <c r="H90" s="51"/>
      <c r="I90" s="51"/>
      <c r="J90" s="51"/>
      <c r="K90" s="51"/>
      <c r="L90" s="51"/>
      <c r="M90" s="94"/>
      <c r="N90" s="94"/>
      <c r="O90" s="179"/>
      <c r="P90" s="80"/>
      <c r="Q90" s="80"/>
      <c r="R90" s="80"/>
      <c r="S90" s="47"/>
      <c r="T90" s="47"/>
      <c r="U90" s="48"/>
      <c r="V90" s="89"/>
      <c r="W90" s="89"/>
      <c r="X90" s="89"/>
      <c r="Y90" s="93"/>
    </row>
    <row r="91" spans="1:25" s="10" customFormat="1" ht="26.45" customHeight="1" x14ac:dyDescent="0.3">
      <c r="A91" s="9">
        <v>64</v>
      </c>
      <c r="B91" s="104"/>
      <c r="C91" s="104"/>
      <c r="D91" s="104"/>
      <c r="E91" s="95"/>
      <c r="F91" s="88"/>
      <c r="G91" s="88"/>
      <c r="H91" s="51"/>
      <c r="I91" s="51"/>
      <c r="J91" s="51"/>
      <c r="K91" s="51"/>
      <c r="L91" s="51"/>
      <c r="M91" s="94"/>
      <c r="N91" s="94"/>
      <c r="O91" s="179"/>
      <c r="P91" s="80"/>
      <c r="Q91" s="80"/>
      <c r="R91" s="80"/>
      <c r="S91" s="47"/>
      <c r="T91" s="47"/>
      <c r="U91" s="48"/>
      <c r="V91" s="89"/>
      <c r="W91" s="89"/>
      <c r="X91" s="89"/>
      <c r="Y91" s="93"/>
    </row>
    <row r="92" spans="1:25" s="10" customFormat="1" ht="36" customHeight="1" x14ac:dyDescent="0.3">
      <c r="A92" s="9">
        <v>65</v>
      </c>
      <c r="B92" s="104"/>
      <c r="C92" s="104"/>
      <c r="D92" s="104"/>
      <c r="E92" s="95"/>
      <c r="F92" s="88"/>
      <c r="G92" s="88"/>
      <c r="H92" s="51"/>
      <c r="I92" s="51"/>
      <c r="J92" s="51"/>
      <c r="K92" s="51"/>
      <c r="L92" s="51"/>
      <c r="M92" s="94"/>
      <c r="N92" s="94"/>
      <c r="O92" s="179"/>
      <c r="P92" s="80"/>
      <c r="Q92" s="80"/>
      <c r="R92" s="80"/>
      <c r="S92" s="47"/>
      <c r="T92" s="47"/>
      <c r="U92" s="48"/>
      <c r="V92" s="89"/>
      <c r="W92" s="89"/>
      <c r="X92" s="89"/>
      <c r="Y92" s="93"/>
    </row>
    <row r="93" spans="1:25" s="10" customFormat="1" ht="52.5" customHeight="1" x14ac:dyDescent="0.3">
      <c r="A93" s="9">
        <v>66</v>
      </c>
      <c r="B93" s="104"/>
      <c r="C93" s="104"/>
      <c r="D93" s="104"/>
      <c r="E93" s="95"/>
      <c r="F93" s="88"/>
      <c r="G93" s="88"/>
      <c r="H93" s="51"/>
      <c r="I93" s="51"/>
      <c r="J93" s="51"/>
      <c r="K93" s="51"/>
      <c r="L93" s="51"/>
      <c r="M93" s="94"/>
      <c r="N93" s="94"/>
      <c r="O93" s="179"/>
      <c r="P93" s="80"/>
      <c r="Q93" s="80"/>
      <c r="R93" s="80"/>
      <c r="S93" s="47"/>
      <c r="T93" s="47"/>
      <c r="U93" s="48"/>
      <c r="V93" s="89"/>
      <c r="W93" s="89"/>
      <c r="X93" s="89"/>
      <c r="Y93" s="93"/>
    </row>
    <row r="94" spans="1:25" s="10" customFormat="1" ht="29.85" customHeight="1" x14ac:dyDescent="0.3">
      <c r="A94" s="9">
        <v>67</v>
      </c>
      <c r="B94" s="104"/>
      <c r="C94" s="104"/>
      <c r="D94" s="104"/>
      <c r="E94" s="95"/>
      <c r="F94" s="88"/>
      <c r="G94" s="88"/>
      <c r="H94" s="51"/>
      <c r="I94" s="51"/>
      <c r="J94" s="51"/>
      <c r="K94" s="51"/>
      <c r="L94" s="51"/>
      <c r="M94" s="94"/>
      <c r="N94" s="94"/>
      <c r="O94" s="179"/>
      <c r="P94" s="80"/>
      <c r="Q94" s="80"/>
      <c r="R94" s="77"/>
      <c r="S94" s="47"/>
      <c r="T94" s="47"/>
      <c r="U94" s="48"/>
      <c r="V94" s="89"/>
      <c r="W94" s="89"/>
      <c r="X94" s="89"/>
      <c r="Y94" s="93"/>
    </row>
    <row r="95" spans="1:25" s="10" customFormat="1" ht="30.6" customHeight="1" x14ac:dyDescent="0.3">
      <c r="A95" s="9">
        <v>68</v>
      </c>
      <c r="B95" s="104"/>
      <c r="C95" s="104"/>
      <c r="D95" s="104"/>
      <c r="E95" s="95"/>
      <c r="F95" s="88"/>
      <c r="G95" s="88"/>
      <c r="H95" s="51"/>
      <c r="I95" s="51"/>
      <c r="J95" s="51"/>
      <c r="K95" s="51"/>
      <c r="L95" s="51"/>
      <c r="M95" s="94"/>
      <c r="N95" s="94"/>
      <c r="O95" s="179"/>
      <c r="P95" s="80"/>
      <c r="Q95" s="80"/>
      <c r="R95" s="83"/>
      <c r="S95" s="47"/>
      <c r="T95" s="47"/>
      <c r="U95" s="48"/>
      <c r="V95" s="89"/>
      <c r="W95" s="89"/>
      <c r="X95" s="89"/>
      <c r="Y95" s="93"/>
    </row>
    <row r="96" spans="1:25" s="10" customFormat="1" ht="33" customHeight="1" x14ac:dyDescent="0.3">
      <c r="A96" s="9">
        <v>69</v>
      </c>
      <c r="B96" s="104"/>
      <c r="C96" s="104"/>
      <c r="D96" s="104"/>
      <c r="E96" s="95"/>
      <c r="F96" s="88"/>
      <c r="G96" s="88"/>
      <c r="H96" s="51"/>
      <c r="I96" s="51"/>
      <c r="J96" s="51"/>
      <c r="K96" s="51"/>
      <c r="L96" s="51"/>
      <c r="M96" s="94"/>
      <c r="N96" s="94"/>
      <c r="O96" s="179"/>
      <c r="P96" s="80"/>
      <c r="Q96" s="80"/>
      <c r="R96" s="77"/>
      <c r="S96" s="47"/>
      <c r="T96" s="47"/>
      <c r="U96" s="48"/>
      <c r="V96" s="89"/>
      <c r="W96" s="89"/>
      <c r="X96" s="89"/>
      <c r="Y96" s="93"/>
    </row>
    <row r="97" spans="1:30" s="10" customFormat="1" ht="38.25" customHeight="1" x14ac:dyDescent="0.3">
      <c r="A97" s="9">
        <v>70</v>
      </c>
      <c r="B97" s="104"/>
      <c r="C97" s="104"/>
      <c r="D97" s="104"/>
      <c r="E97" s="95"/>
      <c r="F97" s="88"/>
      <c r="G97" s="88"/>
      <c r="H97" s="51"/>
      <c r="I97" s="51"/>
      <c r="J97" s="51"/>
      <c r="K97" s="51"/>
      <c r="L97" s="51"/>
      <c r="M97" s="94"/>
      <c r="N97" s="94"/>
      <c r="O97" s="179"/>
      <c r="P97" s="80"/>
      <c r="Q97" s="80"/>
      <c r="R97" s="83"/>
      <c r="S97" s="47"/>
      <c r="T97" s="47"/>
      <c r="U97" s="48"/>
      <c r="V97" s="89"/>
      <c r="W97" s="89"/>
      <c r="X97" s="89"/>
      <c r="Y97" s="93"/>
    </row>
    <row r="98" spans="1:30" s="10" customFormat="1" ht="37.5" customHeight="1" x14ac:dyDescent="0.3">
      <c r="A98" s="9">
        <v>71</v>
      </c>
      <c r="B98" s="104"/>
      <c r="C98" s="104"/>
      <c r="D98" s="104"/>
      <c r="E98" s="95"/>
      <c r="F98" s="88"/>
      <c r="G98" s="88"/>
      <c r="H98" s="51"/>
      <c r="I98" s="51"/>
      <c r="J98" s="51"/>
      <c r="K98" s="51"/>
      <c r="L98" s="51"/>
      <c r="M98" s="94"/>
      <c r="N98" s="94"/>
      <c r="O98" s="179"/>
      <c r="P98" s="80"/>
      <c r="Q98" s="80"/>
      <c r="R98" s="77"/>
      <c r="S98" s="47"/>
      <c r="T98" s="47"/>
      <c r="U98" s="48"/>
      <c r="V98" s="89"/>
      <c r="W98" s="89"/>
      <c r="X98" s="89"/>
      <c r="Y98" s="93"/>
    </row>
    <row r="99" spans="1:30" s="10" customFormat="1" ht="52.5" customHeight="1" x14ac:dyDescent="0.25">
      <c r="A99" s="9">
        <v>72</v>
      </c>
      <c r="B99" s="101"/>
      <c r="C99" s="101"/>
      <c r="D99" s="101"/>
      <c r="E99" s="322"/>
      <c r="F99" s="88"/>
      <c r="G99" s="88"/>
      <c r="H99" s="51"/>
      <c r="I99" s="51"/>
      <c r="J99" s="51"/>
      <c r="K99" s="51"/>
      <c r="L99" s="51"/>
      <c r="M99" s="323"/>
      <c r="N99" s="324"/>
      <c r="O99" s="179"/>
      <c r="P99" s="323"/>
      <c r="Q99" s="323"/>
      <c r="R99" s="323"/>
      <c r="S99" s="47"/>
      <c r="T99" s="47"/>
      <c r="U99" s="48"/>
      <c r="V99" s="325"/>
      <c r="W99" s="326"/>
      <c r="X99" s="326"/>
      <c r="Y99" s="93"/>
    </row>
    <row r="100" spans="1:30" s="10" customFormat="1" ht="27.75" customHeight="1" x14ac:dyDescent="0.3">
      <c r="A100" s="9">
        <v>73</v>
      </c>
      <c r="B100" s="104"/>
      <c r="C100" s="104"/>
      <c r="D100" s="104"/>
      <c r="E100" s="95"/>
      <c r="F100" s="88"/>
      <c r="G100" s="88"/>
      <c r="H100" s="51"/>
      <c r="I100" s="51"/>
      <c r="J100" s="51"/>
      <c r="K100" s="51"/>
      <c r="L100" s="51"/>
      <c r="M100" s="94"/>
      <c r="N100" s="94"/>
      <c r="O100" s="179"/>
      <c r="P100" s="80"/>
      <c r="Q100" s="80"/>
      <c r="R100" s="80"/>
      <c r="S100" s="47"/>
      <c r="T100" s="47"/>
      <c r="U100" s="48"/>
      <c r="V100" s="89"/>
      <c r="W100" s="89"/>
      <c r="X100" s="89"/>
      <c r="Y100" s="93"/>
    </row>
    <row r="101" spans="1:30" ht="32.25" customHeight="1" x14ac:dyDescent="0.25">
      <c r="A101" s="9">
        <v>74</v>
      </c>
      <c r="B101" s="327"/>
      <c r="C101" s="327"/>
      <c r="D101" s="328"/>
      <c r="E101" s="306"/>
      <c r="F101" s="272"/>
      <c r="G101" s="272"/>
      <c r="H101" s="272"/>
      <c r="I101" s="272"/>
      <c r="J101" s="272"/>
      <c r="K101" s="272"/>
      <c r="L101" s="272"/>
      <c r="M101" s="284"/>
      <c r="N101" s="262"/>
      <c r="O101" s="262"/>
      <c r="P101" s="262"/>
      <c r="Q101" s="262"/>
      <c r="R101" s="262"/>
      <c r="S101" s="262"/>
      <c r="T101" s="329"/>
      <c r="U101" s="262"/>
      <c r="V101" s="286"/>
      <c r="W101" s="262"/>
      <c r="X101" s="262"/>
      <c r="Y101" s="93"/>
    </row>
    <row r="102" spans="1:30" ht="16.5" x14ac:dyDescent="0.25">
      <c r="A102" s="9">
        <v>75</v>
      </c>
      <c r="B102" s="101"/>
      <c r="C102" s="101"/>
      <c r="D102" s="313"/>
      <c r="E102" s="306"/>
      <c r="F102" s="272"/>
      <c r="G102" s="272"/>
      <c r="H102" s="309"/>
      <c r="I102" s="307"/>
      <c r="J102" s="66"/>
      <c r="K102" s="66"/>
      <c r="L102" s="272"/>
      <c r="M102" s="284"/>
      <c r="N102" s="310"/>
      <c r="O102" s="311"/>
      <c r="P102" s="311"/>
      <c r="Q102" s="311"/>
      <c r="R102" s="311"/>
      <c r="S102" s="311"/>
      <c r="T102" s="311"/>
      <c r="U102" s="311"/>
      <c r="V102" s="286"/>
      <c r="W102" s="311"/>
      <c r="X102" s="311"/>
      <c r="Y102" s="93"/>
    </row>
    <row r="103" spans="1:30" ht="37.5" customHeight="1" x14ac:dyDescent="0.3">
      <c r="A103" s="9">
        <v>76</v>
      </c>
      <c r="B103" s="104"/>
      <c r="C103" s="104"/>
      <c r="D103" s="104"/>
      <c r="E103" s="322"/>
      <c r="F103" s="88"/>
      <c r="G103" s="45"/>
      <c r="H103" s="108"/>
      <c r="I103" s="330"/>
      <c r="J103" s="108"/>
      <c r="K103" s="88"/>
      <c r="L103" s="88"/>
      <c r="M103" s="87"/>
      <c r="N103" s="87"/>
      <c r="O103" s="179"/>
      <c r="P103" s="67"/>
      <c r="Q103" s="83"/>
      <c r="R103" s="83"/>
      <c r="S103" s="47"/>
      <c r="T103" s="47"/>
      <c r="U103" s="89"/>
      <c r="V103" s="89"/>
      <c r="W103" s="89"/>
      <c r="X103" s="89"/>
      <c r="Y103" s="60"/>
    </row>
    <row r="104" spans="1:30" ht="16.5" x14ac:dyDescent="0.3">
      <c r="A104" s="9">
        <v>77</v>
      </c>
      <c r="B104" s="104"/>
      <c r="C104" s="104"/>
      <c r="D104" s="146"/>
      <c r="E104" s="306"/>
      <c r="F104" s="272"/>
      <c r="G104" s="272"/>
      <c r="H104" s="272"/>
      <c r="I104" s="272"/>
      <c r="J104" s="272"/>
      <c r="K104" s="272"/>
      <c r="L104" s="272"/>
      <c r="M104" s="284"/>
      <c r="N104" s="262"/>
      <c r="O104" s="331"/>
      <c r="P104" s="262"/>
      <c r="Q104" s="262"/>
      <c r="R104" s="262"/>
      <c r="S104" s="262"/>
      <c r="T104" s="329"/>
      <c r="U104" s="262"/>
      <c r="V104" s="286"/>
      <c r="W104" s="262"/>
      <c r="X104" s="262"/>
      <c r="Y104" s="93"/>
    </row>
    <row r="105" spans="1:30" ht="16.5" x14ac:dyDescent="0.3">
      <c r="A105" s="9">
        <v>78</v>
      </c>
      <c r="B105" s="104"/>
      <c r="C105" s="104"/>
      <c r="D105" s="146"/>
      <c r="E105" s="306"/>
      <c r="F105" s="272"/>
      <c r="G105" s="272"/>
      <c r="H105" s="272"/>
      <c r="I105" s="272"/>
      <c r="J105" s="272"/>
      <c r="K105" s="272"/>
      <c r="L105" s="272"/>
      <c r="M105" s="284"/>
      <c r="N105" s="262"/>
      <c r="O105" s="311"/>
      <c r="P105" s="262"/>
      <c r="Q105" s="262"/>
      <c r="R105" s="262"/>
      <c r="S105" s="262"/>
      <c r="T105" s="329"/>
      <c r="U105" s="262"/>
      <c r="V105" s="286"/>
      <c r="W105" s="262"/>
      <c r="X105" s="262"/>
      <c r="Y105" s="93"/>
    </row>
    <row r="106" spans="1:30" ht="16.5" x14ac:dyDescent="0.25">
      <c r="A106" s="9">
        <v>79</v>
      </c>
      <c r="B106" s="101"/>
      <c r="C106" s="101"/>
      <c r="D106" s="101"/>
      <c r="E106" s="129"/>
      <c r="F106" s="130"/>
      <c r="G106" s="130"/>
      <c r="H106" s="130"/>
      <c r="I106" s="130"/>
      <c r="J106" s="130"/>
      <c r="K106" s="52"/>
      <c r="L106" s="52"/>
      <c r="M106" s="87"/>
      <c r="N106" s="47"/>
      <c r="O106" s="83"/>
      <c r="P106" s="67"/>
      <c r="Q106" s="83"/>
      <c r="R106" s="83"/>
      <c r="S106" s="47"/>
      <c r="T106" s="47"/>
      <c r="U106" s="89"/>
      <c r="V106" s="89"/>
      <c r="W106" s="89"/>
      <c r="X106" s="89"/>
      <c r="Y106" s="68"/>
    </row>
    <row r="107" spans="1:30" ht="63.75" customHeight="1" x14ac:dyDescent="0.25">
      <c r="A107" s="9"/>
      <c r="B107" s="101"/>
      <c r="C107" s="101"/>
      <c r="D107" s="101"/>
      <c r="E107" s="82"/>
      <c r="F107" s="92"/>
      <c r="G107" s="88"/>
      <c r="H107" s="85"/>
      <c r="I107" s="66"/>
      <c r="J107" s="66"/>
      <c r="K107" s="66"/>
      <c r="L107" s="66"/>
      <c r="M107" s="87"/>
      <c r="N107" s="47"/>
      <c r="O107" s="83"/>
      <c r="P107" s="128"/>
      <c r="Q107" s="83"/>
      <c r="R107" s="83"/>
      <c r="S107" s="47"/>
      <c r="T107" s="47"/>
      <c r="U107" s="89"/>
      <c r="V107" s="89"/>
      <c r="W107" s="81"/>
      <c r="X107" s="89"/>
      <c r="Y107" s="68"/>
    </row>
    <row r="108" spans="1:30" ht="16.5" x14ac:dyDescent="0.25">
      <c r="A108" s="9"/>
      <c r="B108" s="101"/>
      <c r="C108" s="101"/>
      <c r="D108" s="101"/>
      <c r="E108" s="82"/>
      <c r="F108" s="92"/>
      <c r="G108" s="88"/>
      <c r="H108" s="85"/>
      <c r="I108" s="66"/>
      <c r="J108" s="66"/>
      <c r="K108" s="66"/>
      <c r="L108" s="66"/>
      <c r="M108" s="84"/>
      <c r="N108" s="47"/>
      <c r="O108" s="83"/>
      <c r="P108" s="128"/>
      <c r="Q108" s="83"/>
      <c r="R108" s="83"/>
      <c r="S108" s="47"/>
      <c r="T108" s="47"/>
      <c r="U108" s="89"/>
      <c r="V108" s="89"/>
      <c r="W108" s="81"/>
      <c r="X108" s="89"/>
      <c r="Y108" s="68"/>
    </row>
    <row r="109" spans="1:30" ht="16.5" x14ac:dyDescent="0.25">
      <c r="A109" s="9">
        <v>80</v>
      </c>
      <c r="B109" s="101"/>
      <c r="C109" s="101"/>
      <c r="D109" s="313"/>
      <c r="E109" s="86"/>
      <c r="F109" s="92"/>
      <c r="G109" s="92"/>
      <c r="H109" s="85"/>
      <c r="I109" s="66"/>
      <c r="J109" s="66"/>
      <c r="K109" s="66"/>
      <c r="L109" s="66"/>
      <c r="M109" s="87"/>
      <c r="N109" s="48"/>
      <c r="O109" s="83"/>
      <c r="P109" s="71"/>
      <c r="Q109" s="83"/>
      <c r="R109" s="83"/>
      <c r="S109" s="47"/>
      <c r="T109" s="47"/>
      <c r="U109" s="89"/>
      <c r="V109" s="89"/>
      <c r="W109" s="81"/>
      <c r="X109" s="89"/>
      <c r="Y109" s="68"/>
    </row>
    <row r="110" spans="1:30" ht="16.5" x14ac:dyDescent="0.25">
      <c r="A110" s="9">
        <v>81</v>
      </c>
      <c r="B110" s="101"/>
      <c r="C110" s="101"/>
      <c r="D110" s="313"/>
      <c r="E110" s="306"/>
      <c r="F110" s="272"/>
      <c r="G110" s="272"/>
      <c r="H110" s="272"/>
      <c r="I110" s="272"/>
      <c r="J110" s="272"/>
      <c r="K110" s="272"/>
      <c r="L110" s="272"/>
      <c r="M110" s="284"/>
      <c r="N110" s="262"/>
      <c r="O110" s="332"/>
      <c r="P110" s="262"/>
      <c r="Q110" s="262"/>
      <c r="R110" s="262"/>
      <c r="S110" s="262"/>
      <c r="T110" s="262"/>
      <c r="U110" s="262"/>
      <c r="V110" s="286"/>
      <c r="W110" s="262"/>
      <c r="X110" s="262"/>
      <c r="Y110" s="262"/>
    </row>
    <row r="111" spans="1:30" ht="101.25" customHeight="1" x14ac:dyDescent="0.25">
      <c r="A111" s="9">
        <v>82</v>
      </c>
      <c r="B111" s="101"/>
      <c r="C111" s="101"/>
      <c r="D111" s="101"/>
      <c r="E111" s="82"/>
      <c r="F111" s="45"/>
      <c r="G111" s="88"/>
      <c r="H111" s="66"/>
      <c r="I111" s="66"/>
      <c r="J111" s="66"/>
      <c r="K111" s="66"/>
      <c r="L111" s="66"/>
      <c r="M111" s="143"/>
      <c r="N111" s="89"/>
      <c r="O111" s="83"/>
      <c r="P111" s="67"/>
      <c r="Q111" s="83"/>
      <c r="R111" s="83"/>
      <c r="S111" s="91"/>
      <c r="T111" s="47"/>
      <c r="U111" s="89"/>
      <c r="V111" s="89"/>
      <c r="W111" s="89"/>
      <c r="X111" s="89"/>
      <c r="Y111" s="68"/>
      <c r="AD111" s="140"/>
    </row>
    <row r="112" spans="1:30" ht="16.5" x14ac:dyDescent="0.25">
      <c r="A112" s="9">
        <v>83</v>
      </c>
      <c r="B112" s="101"/>
      <c r="C112" s="101"/>
      <c r="D112" s="313"/>
      <c r="E112" s="306"/>
      <c r="F112" s="333"/>
      <c r="G112" s="333"/>
      <c r="H112" s="333"/>
      <c r="I112" s="333"/>
      <c r="J112" s="333"/>
      <c r="K112" s="333"/>
      <c r="L112" s="333"/>
      <c r="M112" s="284"/>
      <c r="N112" s="310"/>
      <c r="O112" s="306"/>
      <c r="P112" s="306"/>
      <c r="Q112" s="306"/>
      <c r="R112" s="306"/>
      <c r="S112" s="306"/>
      <c r="T112" s="329"/>
      <c r="U112" s="306"/>
      <c r="V112" s="265"/>
      <c r="W112" s="306"/>
      <c r="X112" s="306"/>
      <c r="Y112" s="306"/>
    </row>
    <row r="113" spans="1:25" ht="30.75" customHeight="1" x14ac:dyDescent="0.3">
      <c r="A113" s="9">
        <v>84</v>
      </c>
      <c r="B113" s="104"/>
      <c r="C113" s="104"/>
      <c r="D113" s="146"/>
      <c r="E113" s="82"/>
      <c r="F113" s="45"/>
      <c r="G113" s="88"/>
      <c r="H113" s="333"/>
      <c r="I113" s="66"/>
      <c r="J113" s="66"/>
      <c r="K113" s="66"/>
      <c r="L113" s="66"/>
      <c r="M113" s="284"/>
      <c r="N113" s="48"/>
      <c r="O113" s="83"/>
      <c r="P113" s="67"/>
      <c r="Q113" s="334"/>
      <c r="R113" s="334"/>
      <c r="S113" s="49"/>
      <c r="T113" s="47"/>
      <c r="U113" s="79"/>
      <c r="V113" s="79"/>
      <c r="W113" s="79"/>
      <c r="X113" s="79"/>
      <c r="Y113" s="68"/>
    </row>
    <row r="114" spans="1:25" ht="16.5" x14ac:dyDescent="0.3">
      <c r="A114" s="9">
        <v>85</v>
      </c>
      <c r="B114" s="104"/>
      <c r="C114" s="104"/>
      <c r="D114" s="146"/>
      <c r="E114" s="86"/>
      <c r="F114" s="45"/>
      <c r="G114" s="88"/>
      <c r="H114" s="90"/>
      <c r="I114" s="66"/>
      <c r="J114" s="66"/>
      <c r="K114" s="66"/>
      <c r="L114" s="66"/>
      <c r="M114" s="84"/>
      <c r="N114" s="48"/>
      <c r="O114" s="83"/>
      <c r="P114" s="67"/>
      <c r="Q114" s="83"/>
      <c r="R114" s="83"/>
      <c r="S114" s="47"/>
      <c r="T114" s="47"/>
      <c r="U114" s="89"/>
      <c r="V114" s="89"/>
      <c r="W114" s="79"/>
      <c r="X114" s="89"/>
      <c r="Y114" s="68"/>
    </row>
    <row r="115" spans="1:25" ht="16.5" x14ac:dyDescent="0.3">
      <c r="A115" s="9">
        <v>86</v>
      </c>
      <c r="B115" s="104"/>
      <c r="C115" s="104"/>
      <c r="D115" s="146"/>
      <c r="E115" s="86"/>
      <c r="F115" s="45"/>
      <c r="G115" s="88"/>
      <c r="H115" s="333"/>
      <c r="I115" s="66"/>
      <c r="J115" s="66"/>
      <c r="K115" s="66"/>
      <c r="L115" s="66"/>
      <c r="M115" s="284"/>
      <c r="N115" s="48"/>
      <c r="O115" s="83"/>
      <c r="P115" s="67"/>
      <c r="Q115" s="83"/>
      <c r="R115" s="83"/>
      <c r="S115" s="47"/>
      <c r="T115" s="47"/>
      <c r="U115" s="48"/>
      <c r="V115" s="89"/>
      <c r="W115" s="79"/>
      <c r="X115" s="89"/>
      <c r="Y115" s="60"/>
    </row>
    <row r="116" spans="1:25" ht="16.5" x14ac:dyDescent="0.3">
      <c r="A116" s="9">
        <v>87</v>
      </c>
      <c r="B116" s="104"/>
      <c r="C116" s="104"/>
      <c r="D116" s="104"/>
      <c r="E116" s="306"/>
      <c r="F116" s="45"/>
      <c r="G116" s="333"/>
      <c r="H116" s="333"/>
      <c r="I116" s="333"/>
      <c r="J116" s="333"/>
      <c r="K116" s="333"/>
      <c r="L116" s="333"/>
      <c r="M116" s="284"/>
      <c r="N116" s="310"/>
      <c r="O116" s="310"/>
      <c r="P116" s="310"/>
      <c r="Q116" s="310"/>
      <c r="R116" s="310"/>
      <c r="S116" s="310"/>
      <c r="T116" s="310"/>
      <c r="U116" s="310"/>
      <c r="V116" s="265"/>
      <c r="W116" s="310"/>
      <c r="X116" s="310"/>
      <c r="Y116" s="310"/>
    </row>
    <row r="117" spans="1:25" ht="16.5" x14ac:dyDescent="0.3">
      <c r="A117" s="9">
        <v>88</v>
      </c>
      <c r="B117" s="104"/>
      <c r="C117" s="104"/>
      <c r="D117" s="146"/>
      <c r="E117" s="335"/>
      <c r="F117" s="45"/>
      <c r="G117" s="88"/>
      <c r="H117" s="88"/>
      <c r="I117" s="66"/>
      <c r="J117" s="66"/>
      <c r="K117" s="66"/>
      <c r="L117" s="66"/>
      <c r="M117" s="87"/>
      <c r="N117" s="48"/>
      <c r="O117" s="80"/>
      <c r="P117" s="71"/>
      <c r="Q117" s="65"/>
      <c r="R117" s="83"/>
      <c r="S117" s="47"/>
      <c r="T117" s="47"/>
      <c r="U117" s="48"/>
      <c r="V117" s="48"/>
      <c r="W117" s="48"/>
      <c r="X117" s="48"/>
      <c r="Y117" s="68"/>
    </row>
    <row r="118" spans="1:25" ht="16.5" x14ac:dyDescent="0.3">
      <c r="A118" s="9">
        <v>89</v>
      </c>
      <c r="B118" s="336"/>
      <c r="C118" s="336"/>
      <c r="D118" s="146"/>
      <c r="E118" s="306"/>
      <c r="F118" s="45"/>
      <c r="G118" s="333"/>
      <c r="H118" s="333"/>
      <c r="I118" s="333"/>
      <c r="J118" s="333"/>
      <c r="K118" s="333"/>
      <c r="L118" s="333"/>
      <c r="M118" s="284"/>
      <c r="N118" s="310"/>
      <c r="O118" s="310"/>
      <c r="P118" s="310"/>
      <c r="Q118" s="310"/>
      <c r="R118" s="310"/>
      <c r="S118" s="310"/>
      <c r="T118" s="310"/>
      <c r="U118" s="310"/>
      <c r="V118" s="265"/>
      <c r="W118" s="310"/>
      <c r="X118" s="310"/>
      <c r="Y118" s="310"/>
    </row>
    <row r="119" spans="1:25" ht="48.75" customHeight="1" outlineLevel="2" x14ac:dyDescent="0.3">
      <c r="A119" s="9">
        <v>90</v>
      </c>
      <c r="B119" s="336"/>
      <c r="C119" s="336"/>
      <c r="D119" s="146"/>
      <c r="E119" s="306"/>
      <c r="F119" s="333"/>
      <c r="G119" s="333"/>
      <c r="H119" s="333"/>
      <c r="I119" s="333"/>
      <c r="J119" s="333"/>
      <c r="K119" s="333"/>
      <c r="L119" s="333"/>
      <c r="M119" s="284"/>
      <c r="N119" s="310"/>
      <c r="O119" s="310"/>
      <c r="P119" s="310"/>
      <c r="Q119" s="310"/>
      <c r="R119" s="310"/>
      <c r="S119" s="310"/>
      <c r="T119" s="310"/>
      <c r="U119" s="310"/>
      <c r="V119" s="265"/>
      <c r="W119" s="310"/>
      <c r="X119" s="310"/>
      <c r="Y119" s="310"/>
    </row>
    <row r="120" spans="1:25" ht="48.75" customHeight="1" x14ac:dyDescent="0.3">
      <c r="A120" s="9">
        <v>91</v>
      </c>
      <c r="B120" s="165"/>
      <c r="C120" s="165"/>
      <c r="D120" s="337"/>
      <c r="E120" s="82"/>
      <c r="F120" s="45"/>
      <c r="G120" s="45"/>
      <c r="H120" s="66"/>
      <c r="I120" s="44"/>
      <c r="J120" s="66"/>
      <c r="K120" s="66"/>
      <c r="L120" s="66"/>
      <c r="M120" s="284"/>
      <c r="N120" s="48"/>
      <c r="O120" s="77"/>
      <c r="P120" s="67"/>
      <c r="Q120" s="77"/>
      <c r="R120" s="77"/>
      <c r="S120" s="49"/>
      <c r="T120" s="338"/>
      <c r="U120" s="339"/>
      <c r="V120" s="79"/>
      <c r="W120" s="79"/>
      <c r="X120" s="79"/>
      <c r="Y120" s="68"/>
    </row>
    <row r="121" spans="1:25" ht="27.75" customHeight="1" x14ac:dyDescent="0.3">
      <c r="A121" s="9">
        <v>92</v>
      </c>
      <c r="B121" s="165"/>
      <c r="C121" s="165"/>
      <c r="D121" s="337"/>
      <c r="E121" s="82"/>
      <c r="F121" s="45"/>
      <c r="G121" s="45"/>
      <c r="H121" s="66"/>
      <c r="I121" s="44"/>
      <c r="J121" s="66"/>
      <c r="K121" s="66"/>
      <c r="L121" s="66"/>
      <c r="M121" s="284"/>
      <c r="N121" s="48"/>
      <c r="O121" s="77"/>
      <c r="P121" s="67"/>
      <c r="Q121" s="77"/>
      <c r="R121" s="77"/>
      <c r="S121" s="49"/>
      <c r="T121" s="49"/>
      <c r="U121" s="339"/>
      <c r="V121" s="79"/>
      <c r="W121" s="310"/>
      <c r="X121" s="79"/>
      <c r="Y121" s="68"/>
    </row>
    <row r="122" spans="1:25" ht="30.75" customHeight="1" x14ac:dyDescent="0.3">
      <c r="A122" s="9">
        <v>93</v>
      </c>
      <c r="B122" s="165"/>
      <c r="C122" s="165"/>
      <c r="D122" s="337"/>
      <c r="E122" s="306"/>
      <c r="F122" s="333"/>
      <c r="G122" s="333"/>
      <c r="H122" s="333"/>
      <c r="I122" s="333"/>
      <c r="J122" s="333"/>
      <c r="K122" s="333"/>
      <c r="L122" s="333"/>
      <c r="M122" s="284"/>
      <c r="N122" s="310"/>
      <c r="O122" s="310"/>
      <c r="P122" s="310"/>
      <c r="Q122" s="310"/>
      <c r="R122" s="310"/>
      <c r="S122" s="310"/>
      <c r="T122" s="310"/>
      <c r="U122" s="310"/>
      <c r="V122" s="265"/>
      <c r="W122" s="310"/>
      <c r="X122" s="310"/>
      <c r="Y122" s="310"/>
    </row>
    <row r="123" spans="1:25" ht="16.5" x14ac:dyDescent="0.3">
      <c r="A123" s="9">
        <v>94</v>
      </c>
      <c r="B123" s="165"/>
      <c r="C123" s="165"/>
      <c r="D123" s="337"/>
      <c r="E123" s="306"/>
      <c r="F123" s="333"/>
      <c r="G123" s="333"/>
      <c r="H123" s="333"/>
      <c r="I123" s="333"/>
      <c r="J123" s="333"/>
      <c r="K123" s="333"/>
      <c r="L123" s="333"/>
      <c r="M123" s="284"/>
      <c r="N123" s="310"/>
      <c r="O123" s="310"/>
      <c r="P123" s="310"/>
      <c r="Q123" s="310"/>
      <c r="R123" s="310"/>
      <c r="S123" s="310"/>
      <c r="T123" s="310"/>
      <c r="U123" s="310"/>
      <c r="V123" s="265"/>
      <c r="W123" s="310"/>
      <c r="X123" s="310"/>
      <c r="Y123" s="310"/>
    </row>
    <row r="124" spans="1:25" ht="16.5" x14ac:dyDescent="0.3">
      <c r="A124" s="9">
        <v>95</v>
      </c>
      <c r="B124" s="165"/>
      <c r="C124" s="165"/>
      <c r="D124" s="337"/>
      <c r="E124" s="306"/>
      <c r="F124" s="333"/>
      <c r="G124" s="333"/>
      <c r="H124" s="333"/>
      <c r="I124" s="333"/>
      <c r="J124" s="333"/>
      <c r="K124" s="333"/>
      <c r="L124" s="333"/>
      <c r="M124" s="284"/>
      <c r="N124" s="310"/>
      <c r="O124" s="310"/>
      <c r="P124" s="310"/>
      <c r="Q124" s="310"/>
      <c r="R124" s="310"/>
      <c r="S124" s="310"/>
      <c r="T124" s="310"/>
      <c r="U124" s="310"/>
      <c r="V124" s="265"/>
      <c r="W124" s="310"/>
      <c r="X124" s="310"/>
      <c r="Y124" s="310"/>
    </row>
    <row r="125" spans="1:25" ht="16.5" x14ac:dyDescent="0.3">
      <c r="A125" s="9">
        <v>96</v>
      </c>
      <c r="B125" s="165"/>
      <c r="C125" s="165"/>
      <c r="D125" s="165"/>
      <c r="E125" s="82"/>
      <c r="F125" s="45"/>
      <c r="G125" s="45"/>
      <c r="H125" s="51"/>
      <c r="I125" s="44"/>
      <c r="J125" s="51"/>
      <c r="K125" s="66"/>
      <c r="L125" s="66"/>
      <c r="M125" s="340"/>
      <c r="N125" s="48"/>
      <c r="O125" s="341"/>
      <c r="P125" s="67"/>
      <c r="Q125" s="77"/>
      <c r="R125" s="77"/>
      <c r="S125" s="49"/>
      <c r="T125" s="49"/>
      <c r="U125" s="339"/>
      <c r="V125" s="79"/>
      <c r="W125" s="79"/>
      <c r="X125" s="79"/>
      <c r="Y125" s="68"/>
    </row>
    <row r="126" spans="1:25" ht="16.5" x14ac:dyDescent="0.3">
      <c r="A126" s="9">
        <v>97</v>
      </c>
      <c r="B126" s="165"/>
      <c r="C126" s="165"/>
      <c r="D126" s="337"/>
      <c r="E126" s="82"/>
      <c r="F126" s="45"/>
      <c r="G126" s="45"/>
      <c r="H126" s="51"/>
      <c r="I126" s="44"/>
      <c r="J126" s="51"/>
      <c r="K126" s="66"/>
      <c r="L126" s="66"/>
      <c r="M126" s="342"/>
      <c r="N126" s="48"/>
      <c r="O126" s="77"/>
      <c r="P126" s="67"/>
      <c r="Q126" s="77"/>
      <c r="R126" s="77"/>
      <c r="S126" s="49"/>
      <c r="T126" s="47"/>
      <c r="U126" s="339"/>
      <c r="V126" s="79"/>
      <c r="W126" s="81"/>
      <c r="X126" s="79"/>
      <c r="Y126" s="68"/>
    </row>
    <row r="127" spans="1:25" ht="16.5" x14ac:dyDescent="0.3">
      <c r="A127" s="9">
        <v>98</v>
      </c>
      <c r="B127" s="165"/>
      <c r="C127" s="165"/>
      <c r="D127" s="165"/>
      <c r="E127" s="78"/>
      <c r="F127" s="45"/>
      <c r="G127" s="45"/>
      <c r="H127" s="343"/>
      <c r="I127" s="44"/>
      <c r="J127" s="44"/>
      <c r="K127" s="66"/>
      <c r="L127" s="66"/>
      <c r="M127" s="340"/>
      <c r="N127" s="48"/>
      <c r="O127" s="77"/>
      <c r="P127" s="67"/>
      <c r="Q127" s="77"/>
      <c r="R127" s="77"/>
      <c r="S127" s="49"/>
      <c r="T127" s="49"/>
      <c r="U127" s="339"/>
      <c r="V127" s="79"/>
      <c r="W127" s="79"/>
      <c r="X127" s="79"/>
      <c r="Y127" s="68"/>
    </row>
    <row r="128" spans="1:25" ht="16.5" x14ac:dyDescent="0.3">
      <c r="A128" s="9">
        <v>99</v>
      </c>
      <c r="B128" s="165"/>
      <c r="C128" s="165"/>
      <c r="D128" s="165"/>
      <c r="E128" s="82"/>
      <c r="F128" s="45"/>
      <c r="G128" s="344"/>
      <c r="H128" s="345"/>
      <c r="I128" s="346"/>
      <c r="J128" s="345"/>
      <c r="K128" s="66"/>
      <c r="L128" s="66"/>
      <c r="M128" s="284"/>
      <c r="N128" s="48"/>
      <c r="O128" s="77"/>
      <c r="P128" s="67"/>
      <c r="Q128" s="77"/>
      <c r="R128" s="77"/>
      <c r="S128" s="49"/>
      <c r="T128" s="49"/>
      <c r="U128" s="339"/>
      <c r="V128" s="79"/>
      <c r="W128" s="79"/>
      <c r="X128" s="79"/>
      <c r="Y128" s="68"/>
    </row>
    <row r="129" spans="1:25" ht="16.5" x14ac:dyDescent="0.3">
      <c r="A129" s="9">
        <v>100</v>
      </c>
      <c r="B129" s="165"/>
      <c r="C129" s="165"/>
      <c r="D129" s="337"/>
      <c r="E129" s="306"/>
      <c r="F129" s="333"/>
      <c r="G129" s="333"/>
      <c r="H129" s="333"/>
      <c r="I129" s="333"/>
      <c r="J129" s="333"/>
      <c r="K129" s="333"/>
      <c r="L129" s="333"/>
      <c r="M129" s="284"/>
      <c r="N129" s="310"/>
      <c r="O129" s="310"/>
      <c r="P129" s="310"/>
      <c r="Q129" s="310"/>
      <c r="R129" s="310"/>
      <c r="S129" s="310"/>
      <c r="T129" s="310"/>
      <c r="U129" s="310"/>
      <c r="V129" s="265"/>
      <c r="W129" s="310"/>
      <c r="X129" s="310"/>
      <c r="Y129" s="310"/>
    </row>
    <row r="130" spans="1:25" ht="16.5" x14ac:dyDescent="0.3">
      <c r="A130" s="9">
        <v>101</v>
      </c>
      <c r="B130" s="165"/>
      <c r="C130" s="165"/>
      <c r="D130" s="337"/>
      <c r="E130" s="297"/>
      <c r="F130" s="347"/>
      <c r="G130" s="347"/>
      <c r="H130" s="347"/>
      <c r="I130" s="347"/>
      <c r="J130" s="347"/>
      <c r="K130" s="347"/>
      <c r="L130" s="347"/>
      <c r="M130" s="297"/>
      <c r="N130" s="297"/>
      <c r="O130" s="179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</row>
    <row r="131" spans="1:25" ht="16.5" x14ac:dyDescent="0.3">
      <c r="A131" s="9"/>
      <c r="B131" s="165"/>
      <c r="C131" s="165"/>
      <c r="D131" s="165"/>
      <c r="E131" s="78"/>
      <c r="F131" s="45"/>
      <c r="G131" s="45"/>
      <c r="H131" s="348"/>
      <c r="I131" s="44"/>
      <c r="J131" s="45"/>
      <c r="K131" s="66"/>
      <c r="L131" s="66"/>
      <c r="M131" s="74"/>
      <c r="N131" s="48"/>
      <c r="O131" s="77"/>
      <c r="P131" s="77"/>
      <c r="Q131" s="77"/>
      <c r="R131" s="77"/>
      <c r="S131" s="49"/>
      <c r="T131" s="49"/>
      <c r="U131" s="339"/>
      <c r="V131" s="79"/>
      <c r="W131" s="79"/>
      <c r="X131" s="79"/>
      <c r="Y131" s="68"/>
    </row>
    <row r="132" spans="1:25" ht="16.5" x14ac:dyDescent="0.3">
      <c r="A132" s="9"/>
      <c r="B132" s="165"/>
      <c r="C132" s="165"/>
      <c r="D132" s="165"/>
      <c r="E132" s="78"/>
      <c r="F132" s="45"/>
      <c r="G132" s="45"/>
      <c r="H132" s="348"/>
      <c r="I132" s="44"/>
      <c r="J132" s="45"/>
      <c r="K132" s="66"/>
      <c r="L132" s="66"/>
      <c r="M132" s="74"/>
      <c r="N132" s="48"/>
      <c r="O132" s="77"/>
      <c r="P132" s="77"/>
      <c r="Q132" s="77"/>
      <c r="R132" s="77"/>
      <c r="S132" s="49"/>
      <c r="T132" s="49"/>
      <c r="U132" s="339"/>
      <c r="V132" s="265"/>
      <c r="W132" s="79"/>
      <c r="X132" s="79"/>
      <c r="Y132" s="68"/>
    </row>
    <row r="133" spans="1:25" ht="16.5" x14ac:dyDescent="0.3">
      <c r="A133" s="9"/>
      <c r="B133" s="213"/>
      <c r="C133" s="213"/>
      <c r="D133" s="213"/>
      <c r="E133" s="78"/>
      <c r="F133" s="45"/>
      <c r="G133" s="45"/>
      <c r="H133" s="349"/>
      <c r="I133" s="350"/>
      <c r="J133" s="45"/>
      <c r="K133" s="66"/>
      <c r="L133" s="66"/>
      <c r="M133" s="74"/>
      <c r="N133" s="48"/>
      <c r="O133" s="77"/>
      <c r="P133" s="77"/>
      <c r="Q133" s="77"/>
      <c r="R133" s="77"/>
      <c r="S133" s="49"/>
      <c r="T133" s="49"/>
      <c r="U133" s="339"/>
      <c r="V133" s="265"/>
      <c r="W133" s="79"/>
      <c r="X133" s="79"/>
      <c r="Y133" s="68"/>
    </row>
    <row r="134" spans="1:25" ht="16.5" x14ac:dyDescent="0.3">
      <c r="A134" s="9">
        <v>102</v>
      </c>
      <c r="B134" s="165"/>
      <c r="C134" s="165"/>
      <c r="D134" s="165"/>
      <c r="E134" s="78"/>
      <c r="F134" s="45"/>
      <c r="G134" s="45"/>
      <c r="H134" s="343"/>
      <c r="I134" s="44"/>
      <c r="J134" s="44"/>
      <c r="K134" s="66"/>
      <c r="L134" s="66"/>
      <c r="M134" s="74"/>
      <c r="N134" s="48"/>
      <c r="O134" s="341"/>
      <c r="P134" s="77"/>
      <c r="Q134" s="77"/>
      <c r="R134" s="77"/>
      <c r="S134" s="49"/>
      <c r="T134" s="49"/>
      <c r="U134" s="339"/>
      <c r="V134" s="79"/>
      <c r="W134" s="79"/>
      <c r="X134" s="79"/>
      <c r="Y134" s="68"/>
    </row>
    <row r="135" spans="1:25" ht="16.5" x14ac:dyDescent="0.3">
      <c r="A135" s="9">
        <v>103</v>
      </c>
      <c r="B135" s="165"/>
      <c r="C135" s="165"/>
      <c r="D135" s="165"/>
      <c r="E135" s="78"/>
      <c r="F135" s="45"/>
      <c r="G135" s="45"/>
      <c r="H135" s="343"/>
      <c r="I135" s="44"/>
      <c r="J135" s="44"/>
      <c r="K135" s="66"/>
      <c r="L135" s="66"/>
      <c r="M135" s="74"/>
      <c r="N135" s="48"/>
      <c r="O135" s="341"/>
      <c r="P135" s="77"/>
      <c r="Q135" s="77"/>
      <c r="R135" s="77"/>
      <c r="S135" s="49"/>
      <c r="T135" s="195"/>
      <c r="U135" s="339"/>
      <c r="V135" s="79"/>
      <c r="W135" s="79"/>
      <c r="X135" s="79"/>
      <c r="Y135" s="68"/>
    </row>
    <row r="136" spans="1:25" ht="16.5" x14ac:dyDescent="0.3">
      <c r="A136" s="9">
        <v>104</v>
      </c>
      <c r="B136" s="165"/>
      <c r="C136" s="165"/>
      <c r="D136" s="337"/>
      <c r="E136" s="129"/>
      <c r="F136" s="45"/>
      <c r="G136" s="45"/>
      <c r="H136" s="45"/>
      <c r="I136" s="45"/>
      <c r="J136" s="45"/>
      <c r="K136" s="45"/>
      <c r="L136" s="45"/>
      <c r="M136" s="74"/>
      <c r="N136" s="48"/>
      <c r="O136" s="74"/>
      <c r="P136" s="74"/>
      <c r="Q136" s="74"/>
      <c r="R136" s="74"/>
      <c r="S136" s="49"/>
      <c r="T136" s="49"/>
      <c r="U136" s="351"/>
      <c r="V136" s="49"/>
      <c r="W136" s="49"/>
      <c r="X136" s="49"/>
      <c r="Y136" s="74"/>
    </row>
    <row r="137" spans="1:25" ht="16.5" x14ac:dyDescent="0.3">
      <c r="A137" s="9"/>
      <c r="B137" s="213"/>
      <c r="C137" s="213"/>
      <c r="D137" s="213"/>
      <c r="E137" s="306"/>
      <c r="F137" s="132"/>
      <c r="G137" s="132"/>
      <c r="H137" s="352"/>
      <c r="I137" s="306"/>
      <c r="J137" s="45"/>
      <c r="K137" s="66"/>
      <c r="L137" s="66"/>
      <c r="M137" s="284"/>
      <c r="N137" s="306"/>
      <c r="O137" s="270"/>
      <c r="P137" s="306"/>
      <c r="Q137" s="306"/>
      <c r="R137" s="306"/>
      <c r="S137" s="306"/>
      <c r="T137" s="306"/>
      <c r="U137" s="306"/>
      <c r="V137" s="265"/>
      <c r="W137" s="306"/>
      <c r="X137" s="306"/>
      <c r="Y137" s="306"/>
    </row>
    <row r="138" spans="1:25" ht="16.5" x14ac:dyDescent="0.3">
      <c r="A138" s="9"/>
      <c r="B138" s="213"/>
      <c r="C138" s="213"/>
      <c r="D138" s="213"/>
      <c r="E138" s="131"/>
      <c r="F138" s="132"/>
      <c r="G138" s="132"/>
      <c r="H138" s="352"/>
      <c r="I138" s="59"/>
      <c r="J138" s="45"/>
      <c r="K138" s="66"/>
      <c r="L138" s="66"/>
      <c r="M138" s="284"/>
      <c r="N138" s="48"/>
      <c r="O138" s="77"/>
      <c r="P138" s="70"/>
      <c r="Q138" s="70"/>
      <c r="R138" s="70"/>
      <c r="S138" s="47"/>
      <c r="T138" s="47"/>
      <c r="U138" s="47"/>
      <c r="V138" s="47"/>
      <c r="W138" s="47"/>
      <c r="X138" s="47"/>
      <c r="Y138" s="70"/>
    </row>
    <row r="139" spans="1:25" ht="16.5" x14ac:dyDescent="0.3">
      <c r="A139" s="9"/>
      <c r="B139" s="213"/>
      <c r="C139" s="213"/>
      <c r="D139" s="213"/>
      <c r="E139" s="131"/>
      <c r="F139" s="132"/>
      <c r="G139" s="132"/>
      <c r="H139" s="352"/>
      <c r="I139" s="59"/>
      <c r="J139" s="45"/>
      <c r="K139" s="66"/>
      <c r="L139" s="66"/>
      <c r="M139" s="284"/>
      <c r="N139" s="48"/>
      <c r="O139" s="353"/>
      <c r="P139" s="70"/>
      <c r="Q139" s="70"/>
      <c r="R139" s="70"/>
      <c r="S139" s="47"/>
      <c r="T139" s="47"/>
      <c r="U139" s="47"/>
      <c r="V139" s="47"/>
      <c r="W139" s="47"/>
      <c r="X139" s="47"/>
      <c r="Y139" s="68"/>
    </row>
    <row r="140" spans="1:25" ht="16.5" x14ac:dyDescent="0.3">
      <c r="A140" s="9"/>
      <c r="B140" s="213"/>
      <c r="C140" s="213"/>
      <c r="D140" s="213"/>
      <c r="E140" s="131"/>
      <c r="F140" s="132"/>
      <c r="G140" s="132"/>
      <c r="H140" s="352"/>
      <c r="I140" s="59"/>
      <c r="J140" s="45"/>
      <c r="K140" s="66"/>
      <c r="L140" s="66"/>
      <c r="M140" s="284"/>
      <c r="N140" s="48"/>
      <c r="O140" s="354"/>
      <c r="P140" s="70"/>
      <c r="Q140" s="70"/>
      <c r="R140" s="70"/>
      <c r="S140" s="47"/>
      <c r="T140" s="47"/>
      <c r="U140" s="47"/>
      <c r="V140" s="47"/>
      <c r="W140" s="47"/>
      <c r="X140" s="47"/>
      <c r="Y140" s="68"/>
    </row>
    <row r="141" spans="1:25" ht="16.5" x14ac:dyDescent="0.3">
      <c r="A141" s="9"/>
      <c r="B141" s="165"/>
      <c r="C141" s="165"/>
      <c r="D141" s="165"/>
      <c r="E141" s="131"/>
      <c r="F141" s="132"/>
      <c r="G141" s="132"/>
      <c r="H141" s="355"/>
      <c r="I141" s="356"/>
      <c r="J141" s="154"/>
      <c r="K141" s="66"/>
      <c r="L141" s="66"/>
      <c r="M141" s="284"/>
      <c r="N141" s="357"/>
      <c r="O141" s="354"/>
      <c r="P141" s="358"/>
      <c r="Q141" s="358"/>
      <c r="R141" s="358"/>
      <c r="S141" s="162"/>
      <c r="T141" s="162"/>
      <c r="U141" s="162"/>
      <c r="V141" s="162"/>
      <c r="W141" s="162"/>
      <c r="X141" s="162"/>
      <c r="Y141" s="163"/>
    </row>
    <row r="142" spans="1:25" ht="16.5" x14ac:dyDescent="0.3">
      <c r="A142" s="9"/>
      <c r="B142" s="213"/>
      <c r="C142" s="213"/>
      <c r="D142" s="213"/>
      <c r="E142" s="131"/>
      <c r="F142" s="132"/>
      <c r="G142" s="132"/>
      <c r="H142" s="133"/>
      <c r="I142" s="59"/>
      <c r="J142" s="59"/>
      <c r="K142" s="66"/>
      <c r="L142" s="66"/>
      <c r="M142" s="70"/>
      <c r="N142" s="48"/>
      <c r="O142" s="70"/>
      <c r="P142" s="70"/>
      <c r="Q142" s="70"/>
      <c r="R142" s="70"/>
      <c r="S142" s="47"/>
      <c r="T142" s="47"/>
      <c r="U142" s="47"/>
      <c r="V142" s="47"/>
      <c r="W142" s="47"/>
      <c r="X142" s="47"/>
      <c r="Y142" s="70"/>
    </row>
    <row r="143" spans="1:25" ht="16.5" x14ac:dyDescent="0.3">
      <c r="A143" s="9">
        <v>105</v>
      </c>
      <c r="B143" s="165"/>
      <c r="C143" s="165"/>
      <c r="D143" s="165"/>
      <c r="E143" s="306"/>
      <c r="F143" s="333"/>
      <c r="G143" s="333"/>
      <c r="H143" s="333"/>
      <c r="I143" s="359"/>
      <c r="J143" s="333"/>
      <c r="K143" s="360"/>
      <c r="L143" s="360"/>
      <c r="M143" s="284"/>
      <c r="N143" s="310"/>
      <c r="O143" s="270"/>
      <c r="P143" s="361"/>
      <c r="Q143" s="361"/>
      <c r="R143" s="361"/>
      <c r="S143" s="361"/>
      <c r="T143" s="361"/>
      <c r="U143" s="361"/>
      <c r="V143" s="265"/>
      <c r="W143" s="361"/>
      <c r="X143" s="361"/>
      <c r="Y143" s="361"/>
    </row>
    <row r="144" spans="1:25" ht="33" customHeight="1" x14ac:dyDescent="0.3">
      <c r="A144" s="9">
        <v>106</v>
      </c>
      <c r="B144" s="165"/>
      <c r="C144" s="165"/>
      <c r="D144" s="337"/>
      <c r="E144" s="362"/>
      <c r="F144" s="45"/>
      <c r="G144" s="45"/>
      <c r="H144" s="45"/>
      <c r="I144" s="44"/>
      <c r="J144" s="45"/>
      <c r="K144" s="66"/>
      <c r="L144" s="66"/>
      <c r="M144" s="284"/>
      <c r="N144" s="48"/>
      <c r="O144" s="77"/>
      <c r="P144" s="67"/>
      <c r="Q144" s="77"/>
      <c r="R144" s="77"/>
      <c r="S144" s="47"/>
      <c r="T144" s="47"/>
      <c r="U144" s="49"/>
      <c r="V144" s="49"/>
      <c r="W144" s="137"/>
      <c r="X144" s="49"/>
      <c r="Y144" s="68"/>
    </row>
    <row r="145" spans="1:25" ht="30" customHeight="1" x14ac:dyDescent="0.3">
      <c r="A145" s="9">
        <v>107</v>
      </c>
      <c r="B145" s="165"/>
      <c r="C145" s="165"/>
      <c r="D145" s="337"/>
      <c r="E145" s="362"/>
      <c r="F145" s="45"/>
      <c r="G145" s="45"/>
      <c r="H145" s="45"/>
      <c r="I145" s="44"/>
      <c r="J145" s="45"/>
      <c r="K145" s="66"/>
      <c r="L145" s="66"/>
      <c r="M145" s="284"/>
      <c r="N145" s="49"/>
      <c r="O145" s="77"/>
      <c r="P145" s="67"/>
      <c r="Q145" s="77"/>
      <c r="R145" s="77"/>
      <c r="S145" s="47"/>
      <c r="T145" s="47"/>
      <c r="U145" s="49"/>
      <c r="V145" s="49"/>
      <c r="W145" s="137"/>
      <c r="X145" s="49"/>
      <c r="Y145" s="68"/>
    </row>
    <row r="146" spans="1:25" ht="42" customHeight="1" x14ac:dyDescent="0.3">
      <c r="A146" s="9">
        <v>108</v>
      </c>
      <c r="B146" s="165"/>
      <c r="C146" s="165"/>
      <c r="D146" s="337"/>
      <c r="E146" s="362"/>
      <c r="F146" s="45"/>
      <c r="G146" s="45"/>
      <c r="H146" s="45"/>
      <c r="I146" s="44"/>
      <c r="J146" s="45"/>
      <c r="K146" s="66"/>
      <c r="L146" s="66"/>
      <c r="M146" s="284"/>
      <c r="N146" s="49"/>
      <c r="O146" s="77"/>
      <c r="P146" s="67"/>
      <c r="Q146" s="77"/>
      <c r="R146" s="77"/>
      <c r="S146" s="47"/>
      <c r="T146" s="47"/>
      <c r="U146" s="49"/>
      <c r="V146" s="49"/>
      <c r="W146" s="49"/>
      <c r="X146" s="49"/>
      <c r="Y146" s="68"/>
    </row>
    <row r="147" spans="1:25" ht="29.25" customHeight="1" x14ac:dyDescent="0.3">
      <c r="A147" s="9">
        <v>109</v>
      </c>
      <c r="B147" s="165"/>
      <c r="C147" s="165"/>
      <c r="D147" s="165"/>
      <c r="E147" s="363"/>
      <c r="F147" s="45"/>
      <c r="G147" s="45"/>
      <c r="H147" s="45"/>
      <c r="I147" s="44"/>
      <c r="J147" s="45"/>
      <c r="K147" s="66"/>
      <c r="L147" s="66"/>
      <c r="M147" s="284"/>
      <c r="N147" s="49"/>
      <c r="O147" s="364"/>
      <c r="P147" s="77"/>
      <c r="Q147" s="77"/>
      <c r="R147" s="77"/>
      <c r="S147" s="47"/>
      <c r="T147" s="50"/>
      <c r="U147" s="49"/>
      <c r="V147" s="49"/>
      <c r="W147" s="49"/>
      <c r="X147" s="49"/>
      <c r="Y147" s="68"/>
    </row>
    <row r="148" spans="1:25" ht="16.5" x14ac:dyDescent="0.3">
      <c r="A148" s="9">
        <v>110</v>
      </c>
      <c r="B148" s="165"/>
      <c r="C148" s="165"/>
      <c r="D148" s="337"/>
      <c r="E148" s="363"/>
      <c r="F148" s="45"/>
      <c r="G148" s="45"/>
      <c r="H148" s="45"/>
      <c r="I148" s="44"/>
      <c r="J148" s="45"/>
      <c r="K148" s="66"/>
      <c r="L148" s="66"/>
      <c r="M148" s="284"/>
      <c r="N148" s="49"/>
      <c r="O148" s="77"/>
      <c r="P148" s="77"/>
      <c r="Q148" s="77"/>
      <c r="R148" s="77"/>
      <c r="S148" s="47"/>
      <c r="T148" s="49"/>
      <c r="U148" s="49"/>
      <c r="V148" s="49"/>
      <c r="W148" s="49"/>
      <c r="X148" s="49"/>
      <c r="Y148" s="68"/>
    </row>
    <row r="149" spans="1:25" ht="16.5" x14ac:dyDescent="0.3">
      <c r="A149" s="9">
        <v>111</v>
      </c>
      <c r="B149" s="165"/>
      <c r="C149" s="165"/>
      <c r="D149" s="165"/>
      <c r="E149" s="39"/>
      <c r="F149" s="45"/>
      <c r="G149" s="45"/>
      <c r="H149" s="45"/>
      <c r="I149" s="44"/>
      <c r="J149" s="45"/>
      <c r="K149" s="66"/>
      <c r="L149" s="66"/>
      <c r="M149" s="74"/>
      <c r="N149" s="49"/>
      <c r="O149" s="77"/>
      <c r="P149" s="77"/>
      <c r="Q149" s="77"/>
      <c r="R149" s="77"/>
      <c r="S149" s="47"/>
      <c r="T149" s="50"/>
      <c r="U149" s="49"/>
      <c r="V149" s="49"/>
      <c r="W149" s="49"/>
      <c r="X149" s="49"/>
      <c r="Y149" s="68"/>
    </row>
    <row r="150" spans="1:25" ht="21" customHeight="1" x14ac:dyDescent="0.3">
      <c r="A150" s="9">
        <v>112</v>
      </c>
      <c r="B150" s="165"/>
      <c r="C150" s="165"/>
      <c r="D150" s="165"/>
      <c r="E150" s="39"/>
      <c r="F150" s="45"/>
      <c r="G150" s="45"/>
      <c r="H150" s="45"/>
      <c r="I150" s="44"/>
      <c r="J150" s="45"/>
      <c r="K150" s="66"/>
      <c r="L150" s="66"/>
      <c r="M150" s="74"/>
      <c r="N150" s="49"/>
      <c r="O150" s="77"/>
      <c r="P150" s="77"/>
      <c r="Q150" s="77"/>
      <c r="R150" s="77"/>
      <c r="S150" s="47"/>
      <c r="T150" s="50"/>
      <c r="U150" s="49"/>
      <c r="V150" s="49"/>
      <c r="W150" s="49"/>
      <c r="X150" s="49"/>
      <c r="Y150" s="68"/>
    </row>
    <row r="151" spans="1:25" ht="16.5" x14ac:dyDescent="0.3">
      <c r="A151" s="9">
        <v>113</v>
      </c>
      <c r="B151" s="165"/>
      <c r="C151" s="165"/>
      <c r="D151" s="165"/>
      <c r="E151" s="39"/>
      <c r="F151" s="45"/>
      <c r="G151" s="45"/>
      <c r="H151" s="45"/>
      <c r="I151" s="44"/>
      <c r="J151" s="45"/>
      <c r="K151" s="66"/>
      <c r="L151" s="66"/>
      <c r="M151" s="74"/>
      <c r="N151" s="49"/>
      <c r="O151" s="77"/>
      <c r="P151" s="77"/>
      <c r="Q151" s="77"/>
      <c r="R151" s="77"/>
      <c r="S151" s="47"/>
      <c r="T151" s="50"/>
      <c r="U151" s="49"/>
      <c r="V151" s="49"/>
      <c r="W151" s="49"/>
      <c r="X151" s="49"/>
      <c r="Y151" s="68"/>
    </row>
    <row r="152" spans="1:25" ht="16.5" x14ac:dyDescent="0.3">
      <c r="A152" s="9">
        <v>114</v>
      </c>
      <c r="B152" s="165"/>
      <c r="C152" s="165"/>
      <c r="D152" s="165"/>
      <c r="E152" s="39"/>
      <c r="F152" s="45"/>
      <c r="G152" s="45"/>
      <c r="H152" s="45"/>
      <c r="I152" s="44"/>
      <c r="J152" s="45"/>
      <c r="K152" s="66"/>
      <c r="L152" s="66"/>
      <c r="M152" s="74"/>
      <c r="N152" s="49"/>
      <c r="O152" s="77"/>
      <c r="P152" s="77"/>
      <c r="Q152" s="77"/>
      <c r="R152" s="77"/>
      <c r="S152" s="47"/>
      <c r="T152" s="50"/>
      <c r="U152" s="49"/>
      <c r="V152" s="49"/>
      <c r="W152" s="49"/>
      <c r="X152" s="49"/>
      <c r="Y152" s="68"/>
    </row>
    <row r="153" spans="1:25" ht="37.5" customHeight="1" x14ac:dyDescent="0.3">
      <c r="A153" s="9">
        <v>115</v>
      </c>
      <c r="B153" s="165"/>
      <c r="C153" s="165"/>
      <c r="D153" s="337"/>
      <c r="E153" s="42"/>
      <c r="F153" s="45"/>
      <c r="G153" s="45"/>
      <c r="H153" s="45"/>
      <c r="I153" s="44"/>
      <c r="J153" s="45"/>
      <c r="K153" s="66"/>
      <c r="L153" s="66"/>
      <c r="M153" s="284"/>
      <c r="N153" s="49"/>
      <c r="O153" s="67"/>
      <c r="P153" s="67"/>
      <c r="Q153" s="67"/>
      <c r="R153" s="67"/>
      <c r="S153" s="47"/>
      <c r="T153" s="50"/>
      <c r="U153" s="49"/>
      <c r="V153" s="49"/>
      <c r="W153" s="49"/>
      <c r="X153" s="49"/>
      <c r="Y153" s="68"/>
    </row>
    <row r="154" spans="1:25" ht="37.5" customHeight="1" x14ac:dyDescent="0.3">
      <c r="A154" s="9">
        <v>116</v>
      </c>
      <c r="B154" s="165"/>
      <c r="C154" s="165"/>
      <c r="D154" s="165"/>
      <c r="E154" s="365"/>
      <c r="F154" s="45"/>
      <c r="G154" s="45"/>
      <c r="H154" s="45"/>
      <c r="I154" s="44"/>
      <c r="J154" s="45"/>
      <c r="K154" s="66"/>
      <c r="L154" s="66"/>
      <c r="M154" s="74"/>
      <c r="N154" s="49"/>
      <c r="O154" s="67"/>
      <c r="P154" s="67"/>
      <c r="Q154" s="67"/>
      <c r="R154" s="67"/>
      <c r="S154" s="47"/>
      <c r="T154" s="49"/>
      <c r="U154" s="49"/>
      <c r="V154" s="49"/>
      <c r="W154" s="49"/>
      <c r="X154" s="49"/>
      <c r="Y154" s="68"/>
    </row>
    <row r="155" spans="1:25" ht="18" x14ac:dyDescent="0.3">
      <c r="A155" s="9">
        <v>117</v>
      </c>
      <c r="B155" s="165"/>
      <c r="C155" s="165"/>
      <c r="D155" s="165"/>
      <c r="E155" s="306"/>
      <c r="F155" s="333"/>
      <c r="G155" s="333"/>
      <c r="H155" s="333"/>
      <c r="I155" s="333"/>
      <c r="J155" s="333"/>
      <c r="K155" s="333"/>
      <c r="L155" s="333"/>
      <c r="M155" s="284"/>
      <c r="N155" s="333"/>
      <c r="O155" s="270"/>
      <c r="P155" s="333"/>
      <c r="Q155" s="333"/>
      <c r="R155" s="333"/>
      <c r="S155" s="333"/>
      <c r="T155" s="49"/>
      <c r="U155" s="333"/>
      <c r="V155" s="265"/>
      <c r="W155" s="366"/>
      <c r="X155" s="333"/>
      <c r="Y155" s="293"/>
    </row>
    <row r="156" spans="1:25" ht="16.5" x14ac:dyDescent="0.3">
      <c r="A156" s="9">
        <v>118</v>
      </c>
      <c r="B156" s="165"/>
      <c r="C156" s="165"/>
      <c r="D156" s="165"/>
      <c r="E156" s="36"/>
      <c r="F156" s="45"/>
      <c r="G156" s="45"/>
      <c r="H156" s="45"/>
      <c r="I156" s="44"/>
      <c r="J156" s="45"/>
      <c r="K156" s="66"/>
      <c r="L156" s="66"/>
      <c r="M156" s="284"/>
      <c r="N156" s="49"/>
      <c r="O156" s="341"/>
      <c r="P156" s="67"/>
      <c r="Q156" s="67"/>
      <c r="R156" s="67"/>
      <c r="S156" s="47"/>
      <c r="T156" s="49"/>
      <c r="U156" s="49"/>
      <c r="V156" s="49"/>
      <c r="W156" s="49"/>
      <c r="X156" s="49"/>
      <c r="Y156" s="68"/>
    </row>
    <row r="157" spans="1:25" ht="16.5" x14ac:dyDescent="0.3">
      <c r="A157" s="9">
        <v>119</v>
      </c>
      <c r="B157" s="165"/>
      <c r="C157" s="165"/>
      <c r="D157" s="165"/>
      <c r="E157" s="42"/>
      <c r="F157" s="45"/>
      <c r="G157" s="45"/>
      <c r="H157" s="45"/>
      <c r="I157" s="44"/>
      <c r="J157" s="45"/>
      <c r="K157" s="66"/>
      <c r="L157" s="66"/>
      <c r="M157" s="284"/>
      <c r="N157" s="49"/>
      <c r="O157" s="67"/>
      <c r="P157" s="67"/>
      <c r="Q157" s="67"/>
      <c r="R157" s="67"/>
      <c r="S157" s="47"/>
      <c r="T157" s="49"/>
      <c r="U157" s="49"/>
      <c r="V157" s="49"/>
      <c r="W157" s="49"/>
      <c r="X157" s="49"/>
      <c r="Y157" s="68"/>
    </row>
    <row r="158" spans="1:25" ht="16.5" x14ac:dyDescent="0.3">
      <c r="A158" s="9">
        <v>120</v>
      </c>
      <c r="B158" s="165"/>
      <c r="C158" s="165"/>
      <c r="D158" s="165"/>
      <c r="E158" s="36"/>
      <c r="F158" s="45"/>
      <c r="G158" s="45"/>
      <c r="H158" s="45"/>
      <c r="I158" s="44"/>
      <c r="J158" s="45"/>
      <c r="K158" s="66"/>
      <c r="L158" s="66"/>
      <c r="M158" s="74"/>
      <c r="N158" s="49"/>
      <c r="O158" s="341"/>
      <c r="P158" s="67"/>
      <c r="Q158" s="67"/>
      <c r="R158" s="67"/>
      <c r="S158" s="47"/>
      <c r="T158" s="47"/>
      <c r="U158" s="49"/>
      <c r="V158" s="49"/>
      <c r="W158" s="49"/>
      <c r="X158" s="49"/>
      <c r="Y158" s="68"/>
    </row>
    <row r="159" spans="1:25" ht="16.5" x14ac:dyDescent="0.3">
      <c r="A159" s="9">
        <v>121</v>
      </c>
      <c r="B159" s="165"/>
      <c r="C159" s="165"/>
      <c r="D159" s="337"/>
      <c r="E159" s="306"/>
      <c r="F159" s="333"/>
      <c r="G159" s="333"/>
      <c r="H159" s="333"/>
      <c r="I159" s="333"/>
      <c r="J159" s="333"/>
      <c r="K159" s="333"/>
      <c r="L159" s="333"/>
      <c r="M159" s="284"/>
      <c r="N159" s="333"/>
      <c r="O159" s="333"/>
      <c r="P159" s="333"/>
      <c r="Q159" s="333"/>
      <c r="R159" s="333"/>
      <c r="S159" s="333"/>
      <c r="T159" s="333"/>
      <c r="U159" s="333"/>
      <c r="V159" s="265"/>
      <c r="W159" s="333"/>
      <c r="X159" s="333"/>
      <c r="Y159" s="333"/>
    </row>
    <row r="160" spans="1:25" ht="16.5" x14ac:dyDescent="0.3">
      <c r="A160" s="9">
        <v>122</v>
      </c>
      <c r="B160" s="165"/>
      <c r="C160" s="165"/>
      <c r="D160" s="165"/>
      <c r="E160" s="232"/>
      <c r="F160" s="45"/>
      <c r="G160" s="45"/>
      <c r="H160" s="45"/>
      <c r="I160" s="44"/>
      <c r="J160" s="45"/>
      <c r="K160" s="66"/>
      <c r="L160" s="66"/>
      <c r="M160" s="74"/>
      <c r="N160" s="49"/>
      <c r="O160" s="67"/>
      <c r="P160" s="67"/>
      <c r="Q160" s="67"/>
      <c r="R160" s="67"/>
      <c r="S160" s="47"/>
      <c r="T160" s="47"/>
      <c r="U160" s="49"/>
      <c r="V160" s="49"/>
      <c r="W160" s="49"/>
      <c r="X160" s="49"/>
      <c r="Y160" s="68"/>
    </row>
    <row r="161" spans="1:25" ht="45.75" customHeight="1" x14ac:dyDescent="0.3">
      <c r="A161" s="9">
        <v>123</v>
      </c>
      <c r="B161" s="165"/>
      <c r="C161" s="165"/>
      <c r="D161" s="165"/>
      <c r="E161" s="42"/>
      <c r="F161" s="45"/>
      <c r="G161" s="45"/>
      <c r="H161" s="45"/>
      <c r="I161" s="44"/>
      <c r="J161" s="45"/>
      <c r="K161" s="66"/>
      <c r="L161" s="66"/>
      <c r="M161" s="74"/>
      <c r="N161" s="49"/>
      <c r="O161" s="76"/>
      <c r="P161" s="67"/>
      <c r="Q161" s="67"/>
      <c r="R161" s="67"/>
      <c r="S161" s="47"/>
      <c r="T161" s="47"/>
      <c r="U161" s="49"/>
      <c r="V161" s="49"/>
      <c r="W161" s="137"/>
      <c r="X161" s="49"/>
      <c r="Y161" s="68"/>
    </row>
    <row r="162" spans="1:25" ht="30" customHeight="1" x14ac:dyDescent="0.3">
      <c r="A162" s="9">
        <v>124</v>
      </c>
      <c r="B162" s="165"/>
      <c r="C162" s="165"/>
      <c r="D162" s="337"/>
      <c r="E162" s="367"/>
      <c r="F162" s="45"/>
      <c r="G162" s="45"/>
      <c r="H162" s="45"/>
      <c r="I162" s="44"/>
      <c r="J162" s="45"/>
      <c r="K162" s="66"/>
      <c r="L162" s="66"/>
      <c r="M162" s="284"/>
      <c r="N162" s="49"/>
      <c r="O162" s="67"/>
      <c r="P162" s="67"/>
      <c r="Q162" s="67"/>
      <c r="R162" s="67"/>
      <c r="S162" s="47"/>
      <c r="T162" s="49"/>
      <c r="U162" s="49"/>
      <c r="V162" s="49"/>
      <c r="W162" s="137"/>
      <c r="X162" s="49"/>
      <c r="Y162" s="68"/>
    </row>
    <row r="163" spans="1:25" ht="24" customHeight="1" x14ac:dyDescent="0.3">
      <c r="A163" s="9">
        <v>125</v>
      </c>
      <c r="B163" s="165"/>
      <c r="C163" s="165"/>
      <c r="D163" s="337"/>
      <c r="E163" s="42"/>
      <c r="F163" s="45"/>
      <c r="G163" s="45"/>
      <c r="H163" s="45"/>
      <c r="I163" s="44"/>
      <c r="J163" s="45"/>
      <c r="K163" s="66"/>
      <c r="L163" s="66"/>
      <c r="M163" s="284"/>
      <c r="N163" s="49"/>
      <c r="O163" s="67"/>
      <c r="P163" s="67"/>
      <c r="Q163" s="67"/>
      <c r="R163" s="67"/>
      <c r="S163" s="47"/>
      <c r="T163" s="47"/>
      <c r="U163" s="49"/>
      <c r="V163" s="49"/>
      <c r="W163" s="137"/>
      <c r="X163" s="49"/>
      <c r="Y163" s="68"/>
    </row>
    <row r="164" spans="1:25" ht="20.25" customHeight="1" x14ac:dyDescent="0.3">
      <c r="A164" s="9">
        <v>126</v>
      </c>
      <c r="B164" s="165"/>
      <c r="C164" s="165"/>
      <c r="D164" s="165"/>
      <c r="E164" s="297"/>
      <c r="F164" s="45"/>
      <c r="G164" s="45"/>
      <c r="H164" s="45"/>
      <c r="I164" s="44"/>
      <c r="J164" s="45"/>
      <c r="K164" s="66"/>
      <c r="L164" s="66"/>
      <c r="M164" s="74"/>
      <c r="N164" s="49"/>
      <c r="O164" s="76"/>
      <c r="P164" s="67"/>
      <c r="Q164" s="67"/>
      <c r="R164" s="67"/>
      <c r="S164" s="47"/>
      <c r="T164" s="47"/>
      <c r="U164" s="49"/>
      <c r="V164" s="49"/>
      <c r="W164" s="49"/>
      <c r="X164" s="49"/>
      <c r="Y164" s="68"/>
    </row>
    <row r="165" spans="1:25" ht="46.5" customHeight="1" x14ac:dyDescent="0.3">
      <c r="A165" s="9"/>
      <c r="B165" s="165"/>
      <c r="C165" s="165"/>
      <c r="D165" s="165"/>
      <c r="E165" s="36"/>
      <c r="F165" s="154"/>
      <c r="G165" s="154"/>
      <c r="H165" s="154"/>
      <c r="I165" s="44"/>
      <c r="J165" s="154"/>
      <c r="K165" s="66"/>
      <c r="L165" s="66"/>
      <c r="M165" s="74"/>
      <c r="N165" s="49"/>
      <c r="O165" s="76"/>
      <c r="P165" s="67"/>
      <c r="Q165" s="67"/>
      <c r="R165" s="67"/>
      <c r="S165" s="162"/>
      <c r="T165" s="50"/>
      <c r="U165" s="49"/>
      <c r="V165" s="49"/>
      <c r="W165" s="49"/>
      <c r="X165" s="49"/>
      <c r="Y165" s="163"/>
    </row>
    <row r="166" spans="1:25" ht="46.5" customHeight="1" x14ac:dyDescent="0.3">
      <c r="A166" s="9"/>
      <c r="B166" s="165"/>
      <c r="C166" s="165"/>
      <c r="D166" s="165"/>
      <c r="E166" s="36"/>
      <c r="F166" s="154"/>
      <c r="G166" s="154"/>
      <c r="H166" s="154"/>
      <c r="I166" s="44"/>
      <c r="J166" s="154"/>
      <c r="K166" s="66"/>
      <c r="L166" s="66"/>
      <c r="M166" s="74"/>
      <c r="N166" s="49"/>
      <c r="O166" s="76"/>
      <c r="P166" s="67"/>
      <c r="Q166" s="67"/>
      <c r="R166" s="67"/>
      <c r="S166" s="162"/>
      <c r="T166" s="50"/>
      <c r="U166" s="49"/>
      <c r="V166" s="49"/>
      <c r="W166" s="49"/>
      <c r="X166" s="49"/>
      <c r="Y166" s="163"/>
    </row>
    <row r="167" spans="1:25" ht="35.25" customHeight="1" x14ac:dyDescent="0.3">
      <c r="A167" s="9"/>
      <c r="B167" s="165"/>
      <c r="C167" s="165"/>
      <c r="D167" s="165"/>
      <c r="E167" s="42"/>
      <c r="F167" s="154"/>
      <c r="G167" s="154"/>
      <c r="H167" s="154"/>
      <c r="I167" s="44"/>
      <c r="J167" s="154"/>
      <c r="K167" s="66"/>
      <c r="L167" s="66"/>
      <c r="M167" s="74"/>
      <c r="N167" s="49"/>
      <c r="O167" s="76"/>
      <c r="P167" s="67"/>
      <c r="Q167" s="67"/>
      <c r="R167" s="67"/>
      <c r="S167" s="162"/>
      <c r="T167" s="50"/>
      <c r="U167" s="49"/>
      <c r="V167" s="49"/>
      <c r="W167" s="49"/>
      <c r="X167" s="49"/>
      <c r="Y167" s="163"/>
    </row>
    <row r="168" spans="1:25" ht="35.25" customHeight="1" x14ac:dyDescent="0.3">
      <c r="A168" s="9"/>
      <c r="B168" s="165"/>
      <c r="C168" s="165"/>
      <c r="D168" s="165"/>
      <c r="E168" s="42"/>
      <c r="F168" s="154"/>
      <c r="G168" s="154"/>
      <c r="H168" s="154"/>
      <c r="I168" s="44"/>
      <c r="J168" s="154"/>
      <c r="K168" s="66"/>
      <c r="L168" s="66"/>
      <c r="M168" s="74"/>
      <c r="N168" s="49"/>
      <c r="O168" s="76"/>
      <c r="P168" s="67"/>
      <c r="Q168" s="67"/>
      <c r="R168" s="67"/>
      <c r="S168" s="162"/>
      <c r="T168" s="50"/>
      <c r="U168" s="49"/>
      <c r="V168" s="49"/>
      <c r="W168" s="49"/>
      <c r="X168" s="49"/>
      <c r="Y168" s="163"/>
    </row>
    <row r="169" spans="1:25" ht="35.25" customHeight="1" x14ac:dyDescent="0.3">
      <c r="A169" s="9"/>
      <c r="B169" s="213"/>
      <c r="C169" s="213"/>
      <c r="D169" s="213"/>
      <c r="E169" s="42"/>
      <c r="F169" s="154"/>
      <c r="G169" s="154"/>
      <c r="H169" s="154"/>
      <c r="I169" s="214"/>
      <c r="J169" s="215"/>
      <c r="K169" s="66"/>
      <c r="L169" s="66"/>
      <c r="M169" s="74"/>
      <c r="N169" s="49"/>
      <c r="O169" s="76"/>
      <c r="P169" s="67"/>
      <c r="Q169" s="67"/>
      <c r="R169" s="67"/>
      <c r="S169" s="216"/>
      <c r="T169" s="50"/>
      <c r="U169" s="49"/>
      <c r="V169" s="49"/>
      <c r="W169" s="49"/>
      <c r="X169" s="49"/>
      <c r="Y169" s="217"/>
    </row>
    <row r="170" spans="1:25" ht="35.25" customHeight="1" x14ac:dyDescent="0.3">
      <c r="A170" s="9"/>
      <c r="B170" s="240"/>
      <c r="C170" s="240"/>
      <c r="D170" s="240"/>
      <c r="E170" s="241"/>
      <c r="F170" s="215"/>
      <c r="G170" s="215"/>
      <c r="H170" s="215"/>
      <c r="I170" s="242"/>
      <c r="J170" s="215"/>
      <c r="K170" s="66"/>
      <c r="L170" s="66"/>
      <c r="M170" s="243"/>
      <c r="N170" s="244"/>
      <c r="O170" s="245"/>
      <c r="P170" s="246"/>
      <c r="Q170" s="246"/>
      <c r="R170" s="246"/>
      <c r="S170" s="247"/>
      <c r="T170" s="50"/>
      <c r="U170" s="49"/>
      <c r="V170" s="49"/>
      <c r="W170" s="49"/>
      <c r="X170" s="49"/>
      <c r="Y170" s="248"/>
    </row>
    <row r="171" spans="1:25" ht="16.5" x14ac:dyDescent="0.3">
      <c r="A171" s="9">
        <v>127</v>
      </c>
      <c r="B171" s="165"/>
      <c r="C171" s="165"/>
      <c r="D171" s="165"/>
      <c r="E171" s="75"/>
      <c r="F171" s="45"/>
      <c r="G171" s="45"/>
      <c r="H171" s="45"/>
      <c r="I171" s="44"/>
      <c r="J171" s="45"/>
      <c r="K171" s="66"/>
      <c r="L171" s="66"/>
      <c r="M171" s="74"/>
      <c r="N171" s="49"/>
      <c r="O171" s="67"/>
      <c r="P171" s="67"/>
      <c r="Q171" s="67"/>
      <c r="R171" s="67"/>
      <c r="S171" s="47"/>
      <c r="T171" s="50"/>
      <c r="U171" s="49"/>
      <c r="V171" s="49"/>
      <c r="W171" s="49"/>
      <c r="X171" s="49"/>
      <c r="Y171" s="68"/>
    </row>
    <row r="172" spans="1:25" ht="18" x14ac:dyDescent="0.3">
      <c r="A172" s="9">
        <v>128</v>
      </c>
      <c r="B172" s="165"/>
      <c r="C172" s="165"/>
      <c r="D172" s="337"/>
      <c r="E172" s="306"/>
      <c r="F172" s="333"/>
      <c r="G172" s="333"/>
      <c r="H172" s="333"/>
      <c r="I172" s="333"/>
      <c r="J172" s="333"/>
      <c r="K172" s="333"/>
      <c r="L172" s="333"/>
      <c r="M172" s="284"/>
      <c r="N172" s="333"/>
      <c r="O172" s="333"/>
      <c r="P172" s="333"/>
      <c r="Q172" s="333"/>
      <c r="R172" s="333"/>
      <c r="S172" s="333"/>
      <c r="T172" s="49"/>
      <c r="U172" s="333"/>
      <c r="V172" s="265"/>
      <c r="W172" s="333"/>
      <c r="X172" s="333"/>
      <c r="Y172" s="293"/>
    </row>
    <row r="173" spans="1:25" ht="16.5" x14ac:dyDescent="0.3">
      <c r="A173" s="9">
        <v>129</v>
      </c>
      <c r="B173" s="165"/>
      <c r="C173" s="165"/>
      <c r="D173" s="337"/>
      <c r="E173" s="36"/>
      <c r="F173" s="45"/>
      <c r="G173" s="45"/>
      <c r="H173" s="45"/>
      <c r="I173" s="44"/>
      <c r="J173" s="45"/>
      <c r="K173" s="66"/>
      <c r="L173" s="66"/>
      <c r="M173" s="74"/>
      <c r="N173" s="49"/>
      <c r="O173" s="368"/>
      <c r="P173" s="67"/>
      <c r="Q173" s="67"/>
      <c r="R173" s="67"/>
      <c r="S173" s="47"/>
      <c r="T173" s="47"/>
      <c r="U173" s="49"/>
      <c r="V173" s="49"/>
      <c r="W173" s="49"/>
      <c r="X173" s="49"/>
      <c r="Y173" s="68"/>
    </row>
    <row r="174" spans="1:25" ht="16.5" x14ac:dyDescent="0.3">
      <c r="A174" s="9">
        <v>130</v>
      </c>
      <c r="B174" s="165"/>
      <c r="C174" s="165"/>
      <c r="D174" s="337"/>
      <c r="E174" s="42"/>
      <c r="F174" s="45"/>
      <c r="G174" s="45"/>
      <c r="H174" s="45"/>
      <c r="I174" s="44"/>
      <c r="J174" s="45"/>
      <c r="K174" s="66"/>
      <c r="L174" s="66"/>
      <c r="M174" s="284"/>
      <c r="N174" s="49"/>
      <c r="O174" s="67"/>
      <c r="P174" s="67"/>
      <c r="Q174" s="67"/>
      <c r="R174" s="67"/>
      <c r="S174" s="47"/>
      <c r="T174" s="49"/>
      <c r="U174" s="49"/>
      <c r="V174" s="49"/>
      <c r="W174" s="49"/>
      <c r="X174" s="49"/>
      <c r="Y174" s="68"/>
    </row>
    <row r="175" spans="1:25" ht="16.5" x14ac:dyDescent="0.3">
      <c r="A175" s="9">
        <v>131</v>
      </c>
      <c r="B175" s="165"/>
      <c r="C175" s="165"/>
      <c r="D175" s="165"/>
      <c r="E175" s="36"/>
      <c r="F175" s="45"/>
      <c r="G175" s="45"/>
      <c r="H175" s="45"/>
      <c r="I175" s="44"/>
      <c r="J175" s="45"/>
      <c r="K175" s="66"/>
      <c r="L175" s="66"/>
      <c r="M175" s="74"/>
      <c r="N175" s="49"/>
      <c r="O175" s="341"/>
      <c r="P175" s="67"/>
      <c r="Q175" s="67"/>
      <c r="R175" s="67"/>
      <c r="S175" s="47"/>
      <c r="T175" s="47"/>
      <c r="U175" s="49"/>
      <c r="V175" s="49"/>
      <c r="W175" s="49"/>
      <c r="X175" s="49"/>
      <c r="Y175" s="68"/>
    </row>
    <row r="176" spans="1:25" ht="16.5" x14ac:dyDescent="0.3">
      <c r="A176" s="9">
        <v>132</v>
      </c>
      <c r="B176" s="165"/>
      <c r="C176" s="165"/>
      <c r="D176" s="165"/>
      <c r="E176" s="75"/>
      <c r="F176" s="45"/>
      <c r="G176" s="45"/>
      <c r="H176" s="45"/>
      <c r="I176" s="44"/>
      <c r="J176" s="45"/>
      <c r="K176" s="66"/>
      <c r="L176" s="66"/>
      <c r="M176" s="74"/>
      <c r="N176" s="49"/>
      <c r="O176" s="369"/>
      <c r="P176" s="67"/>
      <c r="Q176" s="67"/>
      <c r="R176" s="67"/>
      <c r="S176" s="47"/>
      <c r="T176" s="50"/>
      <c r="U176" s="49"/>
      <c r="V176" s="49"/>
      <c r="W176" s="49"/>
      <c r="X176" s="49"/>
      <c r="Y176" s="68"/>
    </row>
    <row r="177" spans="1:25" ht="16.5" x14ac:dyDescent="0.3">
      <c r="A177" s="9">
        <v>133</v>
      </c>
      <c r="B177" s="165"/>
      <c r="C177" s="165"/>
      <c r="D177" s="165"/>
      <c r="E177" s="36"/>
      <c r="F177" s="45"/>
      <c r="G177" s="45"/>
      <c r="H177" s="45"/>
      <c r="I177" s="44"/>
      <c r="J177" s="45"/>
      <c r="K177" s="66"/>
      <c r="L177" s="66"/>
      <c r="M177" s="74"/>
      <c r="N177" s="49"/>
      <c r="O177" s="67"/>
      <c r="P177" s="67"/>
      <c r="Q177" s="67"/>
      <c r="R177" s="67"/>
      <c r="S177" s="47"/>
      <c r="T177" s="47"/>
      <c r="U177" s="49"/>
      <c r="V177" s="49"/>
      <c r="W177" s="49"/>
      <c r="X177" s="49"/>
      <c r="Y177" s="68"/>
    </row>
    <row r="178" spans="1:25" ht="30.75" customHeight="1" x14ac:dyDescent="0.3">
      <c r="A178" s="9">
        <v>134</v>
      </c>
      <c r="B178" s="165"/>
      <c r="C178" s="165"/>
      <c r="D178" s="165"/>
      <c r="E178" s="36"/>
      <c r="F178" s="45"/>
      <c r="G178" s="45"/>
      <c r="H178" s="45"/>
      <c r="I178" s="44"/>
      <c r="J178" s="45"/>
      <c r="K178" s="66"/>
      <c r="L178" s="66"/>
      <c r="M178" s="74"/>
      <c r="N178" s="49"/>
      <c r="O178" s="369"/>
      <c r="P178" s="67"/>
      <c r="Q178" s="67"/>
      <c r="R178" s="67"/>
      <c r="S178" s="47"/>
      <c r="T178" s="50"/>
      <c r="U178" s="49"/>
      <c r="V178" s="49"/>
      <c r="W178" s="49"/>
      <c r="X178" s="49"/>
      <c r="Y178" s="68"/>
    </row>
    <row r="179" spans="1:25" ht="16.5" x14ac:dyDescent="0.3">
      <c r="A179" s="9">
        <v>135</v>
      </c>
      <c r="B179" s="165"/>
      <c r="C179" s="165"/>
      <c r="D179" s="165"/>
      <c r="E179" s="42"/>
      <c r="F179" s="45"/>
      <c r="G179" s="45"/>
      <c r="H179" s="45"/>
      <c r="I179" s="44"/>
      <c r="J179" s="45"/>
      <c r="K179" s="66"/>
      <c r="L179" s="66"/>
      <c r="M179" s="74"/>
      <c r="N179" s="49"/>
      <c r="O179" s="67"/>
      <c r="P179" s="67"/>
      <c r="Q179" s="67"/>
      <c r="R179" s="67"/>
      <c r="S179" s="47"/>
      <c r="T179" s="50"/>
      <c r="U179" s="49"/>
      <c r="V179" s="49"/>
      <c r="W179" s="49"/>
      <c r="X179" s="49"/>
      <c r="Y179" s="68"/>
    </row>
    <row r="180" spans="1:25" ht="16.5" x14ac:dyDescent="0.3">
      <c r="A180" s="9">
        <v>136</v>
      </c>
      <c r="B180" s="165"/>
      <c r="C180" s="165"/>
      <c r="D180" s="165"/>
      <c r="E180" s="36"/>
      <c r="F180" s="45"/>
      <c r="G180" s="45"/>
      <c r="H180" s="45"/>
      <c r="I180" s="44"/>
      <c r="J180" s="45"/>
      <c r="K180" s="66"/>
      <c r="L180" s="66"/>
      <c r="M180" s="74"/>
      <c r="N180" s="49"/>
      <c r="O180" s="67"/>
      <c r="P180" s="67"/>
      <c r="Q180" s="67"/>
      <c r="R180" s="67"/>
      <c r="S180" s="47"/>
      <c r="T180" s="50"/>
      <c r="U180" s="49"/>
      <c r="V180" s="49"/>
      <c r="W180" s="49"/>
      <c r="X180" s="49"/>
      <c r="Y180" s="68"/>
    </row>
    <row r="181" spans="1:25" ht="16.5" x14ac:dyDescent="0.3">
      <c r="A181" s="9">
        <v>137</v>
      </c>
      <c r="B181" s="165"/>
      <c r="C181" s="165"/>
      <c r="D181" s="165"/>
      <c r="E181" s="36"/>
      <c r="F181" s="45"/>
      <c r="G181" s="45"/>
      <c r="H181" s="45"/>
      <c r="I181" s="44"/>
      <c r="J181" s="45"/>
      <c r="K181" s="66"/>
      <c r="L181" s="66"/>
      <c r="M181" s="74"/>
      <c r="N181" s="49"/>
      <c r="O181" s="67"/>
      <c r="P181" s="67"/>
      <c r="Q181" s="67"/>
      <c r="R181" s="67"/>
      <c r="S181" s="47"/>
      <c r="T181" s="195"/>
      <c r="U181" s="49"/>
      <c r="V181" s="49"/>
      <c r="W181" s="49"/>
      <c r="X181" s="49"/>
      <c r="Y181" s="68"/>
    </row>
    <row r="182" spans="1:25" ht="16.5" x14ac:dyDescent="0.3">
      <c r="A182" s="9">
        <v>138</v>
      </c>
      <c r="B182" s="165"/>
      <c r="C182" s="165"/>
      <c r="D182" s="165"/>
      <c r="E182" s="42"/>
      <c r="F182" s="45"/>
      <c r="G182" s="45"/>
      <c r="H182" s="45"/>
      <c r="I182" s="44"/>
      <c r="J182" s="45"/>
      <c r="K182" s="66"/>
      <c r="L182" s="66"/>
      <c r="M182" s="74"/>
      <c r="N182" s="49"/>
      <c r="O182" s="67"/>
      <c r="P182" s="67"/>
      <c r="Q182" s="67"/>
      <c r="R182" s="67"/>
      <c r="S182" s="47"/>
      <c r="T182" s="50"/>
      <c r="U182" s="49"/>
      <c r="V182" s="49"/>
      <c r="W182" s="49"/>
      <c r="X182" s="49"/>
      <c r="Y182" s="68"/>
    </row>
    <row r="183" spans="1:25" ht="16.5" x14ac:dyDescent="0.3">
      <c r="A183" s="9">
        <v>139</v>
      </c>
      <c r="B183" s="165"/>
      <c r="C183" s="165"/>
      <c r="D183" s="337"/>
      <c r="E183" s="42"/>
      <c r="F183" s="45"/>
      <c r="G183" s="45"/>
      <c r="H183" s="45"/>
      <c r="I183" s="44"/>
      <c r="J183" s="45"/>
      <c r="K183" s="66"/>
      <c r="L183" s="66"/>
      <c r="M183" s="284"/>
      <c r="N183" s="49"/>
      <c r="O183" s="67"/>
      <c r="P183" s="67"/>
      <c r="Q183" s="67"/>
      <c r="R183" s="67"/>
      <c r="S183" s="47"/>
      <c r="T183" s="50"/>
      <c r="U183" s="49"/>
      <c r="V183" s="49"/>
      <c r="W183" s="49"/>
      <c r="X183" s="49"/>
      <c r="Y183" s="68"/>
    </row>
    <row r="184" spans="1:25" ht="16.5" x14ac:dyDescent="0.3">
      <c r="A184" s="9">
        <v>140</v>
      </c>
      <c r="B184" s="165"/>
      <c r="C184" s="165"/>
      <c r="D184" s="165"/>
      <c r="E184" s="42"/>
      <c r="F184" s="45"/>
      <c r="G184" s="45"/>
      <c r="H184" s="45"/>
      <c r="I184" s="44"/>
      <c r="J184" s="45"/>
      <c r="K184" s="66"/>
      <c r="L184" s="66"/>
      <c r="M184" s="284"/>
      <c r="N184" s="49"/>
      <c r="O184" s="67"/>
      <c r="P184" s="67"/>
      <c r="Q184" s="67"/>
      <c r="R184" s="67"/>
      <c r="S184" s="47"/>
      <c r="T184" s="50"/>
      <c r="U184" s="49"/>
      <c r="V184" s="49"/>
      <c r="W184" s="49"/>
      <c r="X184" s="49"/>
      <c r="Y184" s="68"/>
    </row>
    <row r="185" spans="1:25" ht="16.5" x14ac:dyDescent="0.3">
      <c r="A185" s="9">
        <v>141</v>
      </c>
      <c r="B185" s="165"/>
      <c r="C185" s="165"/>
      <c r="D185" s="337"/>
      <c r="E185" s="42"/>
      <c r="F185" s="45"/>
      <c r="G185" s="45"/>
      <c r="H185" s="45"/>
      <c r="I185" s="44"/>
      <c r="J185" s="45"/>
      <c r="K185" s="66"/>
      <c r="L185" s="66"/>
      <c r="M185" s="284"/>
      <c r="N185" s="49"/>
      <c r="O185" s="67"/>
      <c r="P185" s="67"/>
      <c r="Q185" s="67"/>
      <c r="R185" s="67"/>
      <c r="S185" s="47"/>
      <c r="T185" s="49"/>
      <c r="U185" s="49"/>
      <c r="V185" s="49"/>
      <c r="W185" s="137"/>
      <c r="X185" s="49"/>
      <c r="Y185" s="68"/>
    </row>
    <row r="186" spans="1:25" ht="16.5" x14ac:dyDescent="0.3">
      <c r="A186" s="9">
        <v>142</v>
      </c>
      <c r="B186" s="165"/>
      <c r="C186" s="165"/>
      <c r="D186" s="165"/>
      <c r="E186" s="42"/>
      <c r="F186" s="45"/>
      <c r="G186" s="45"/>
      <c r="H186" s="45"/>
      <c r="I186" s="44"/>
      <c r="J186" s="45"/>
      <c r="K186" s="66"/>
      <c r="L186" s="66"/>
      <c r="M186" s="284"/>
      <c r="N186" s="49"/>
      <c r="O186" s="67"/>
      <c r="P186" s="67"/>
      <c r="Q186" s="67"/>
      <c r="R186" s="67"/>
      <c r="S186" s="47"/>
      <c r="T186" s="50"/>
      <c r="U186" s="49"/>
      <c r="V186" s="49"/>
      <c r="W186" s="49"/>
      <c r="X186" s="49"/>
      <c r="Y186" s="68"/>
    </row>
    <row r="187" spans="1:25" ht="18" x14ac:dyDescent="0.3">
      <c r="A187" s="9">
        <v>143</v>
      </c>
      <c r="B187" s="165"/>
      <c r="C187" s="165"/>
      <c r="D187" s="337"/>
      <c r="E187" s="306"/>
      <c r="F187" s="333"/>
      <c r="G187" s="333"/>
      <c r="H187" s="333"/>
      <c r="I187" s="333"/>
      <c r="J187" s="333"/>
      <c r="K187" s="333"/>
      <c r="L187" s="333"/>
      <c r="M187" s="284"/>
      <c r="N187" s="333"/>
      <c r="O187" s="333"/>
      <c r="P187" s="333"/>
      <c r="Q187" s="333"/>
      <c r="R187" s="333"/>
      <c r="S187" s="333"/>
      <c r="T187" s="49"/>
      <c r="U187" s="333"/>
      <c r="V187" s="265"/>
      <c r="W187" s="333"/>
      <c r="X187" s="333"/>
      <c r="Y187" s="293"/>
    </row>
    <row r="188" spans="1:25" ht="16.5" x14ac:dyDescent="0.3">
      <c r="A188" s="9">
        <v>144</v>
      </c>
      <c r="B188" s="165"/>
      <c r="C188" s="165"/>
      <c r="D188" s="165"/>
      <c r="E188" s="75"/>
      <c r="F188" s="45"/>
      <c r="G188" s="45"/>
      <c r="H188" s="45"/>
      <c r="I188" s="44"/>
      <c r="J188" s="45"/>
      <c r="K188" s="66"/>
      <c r="L188" s="66"/>
      <c r="M188" s="74"/>
      <c r="N188" s="49"/>
      <c r="O188" s="341"/>
      <c r="P188" s="67"/>
      <c r="Q188" s="67"/>
      <c r="R188" s="67"/>
      <c r="S188" s="47"/>
      <c r="T188" s="47"/>
      <c r="U188" s="49"/>
      <c r="V188" s="49"/>
      <c r="W188" s="49"/>
      <c r="X188" s="49"/>
      <c r="Y188" s="68"/>
    </row>
    <row r="189" spans="1:25" ht="16.5" x14ac:dyDescent="0.3">
      <c r="A189" s="9">
        <v>145</v>
      </c>
      <c r="B189" s="165"/>
      <c r="C189" s="165"/>
      <c r="D189" s="165"/>
      <c r="E189" s="36"/>
      <c r="F189" s="45"/>
      <c r="G189" s="45"/>
      <c r="H189" s="45"/>
      <c r="I189" s="44"/>
      <c r="J189" s="45"/>
      <c r="K189" s="66"/>
      <c r="L189" s="66"/>
      <c r="M189" s="74"/>
      <c r="N189" s="49"/>
      <c r="O189" s="341"/>
      <c r="P189" s="67"/>
      <c r="Q189" s="67"/>
      <c r="R189" s="67"/>
      <c r="S189" s="47"/>
      <c r="T189" s="47"/>
      <c r="U189" s="49"/>
      <c r="V189" s="49"/>
      <c r="W189" s="49"/>
      <c r="X189" s="49"/>
      <c r="Y189" s="68"/>
    </row>
    <row r="190" spans="1:25" ht="16.5" x14ac:dyDescent="0.3">
      <c r="A190" s="9">
        <v>146</v>
      </c>
      <c r="B190" s="165"/>
      <c r="C190" s="165"/>
      <c r="D190" s="165"/>
      <c r="E190" s="36"/>
      <c r="F190" s="45"/>
      <c r="G190" s="45"/>
      <c r="H190" s="45"/>
      <c r="I190" s="44"/>
      <c r="J190" s="45"/>
      <c r="K190" s="66"/>
      <c r="L190" s="66"/>
      <c r="M190" s="74"/>
      <c r="N190" s="49"/>
      <c r="O190" s="341"/>
      <c r="P190" s="67"/>
      <c r="Q190" s="67"/>
      <c r="R190" s="67"/>
      <c r="S190" s="47"/>
      <c r="T190" s="47"/>
      <c r="U190" s="49"/>
      <c r="V190" s="49"/>
      <c r="W190" s="49"/>
      <c r="X190" s="49"/>
      <c r="Y190" s="68"/>
    </row>
    <row r="191" spans="1:25" ht="16.5" x14ac:dyDescent="0.3">
      <c r="A191" s="9">
        <v>147</v>
      </c>
      <c r="B191" s="165"/>
      <c r="C191" s="165"/>
      <c r="D191" s="165"/>
      <c r="E191" s="42"/>
      <c r="F191" s="45"/>
      <c r="G191" s="45"/>
      <c r="H191" s="45"/>
      <c r="I191" s="44"/>
      <c r="J191" s="45"/>
      <c r="K191" s="66"/>
      <c r="L191" s="66"/>
      <c r="M191" s="74"/>
      <c r="N191" s="49"/>
      <c r="O191" s="67"/>
      <c r="P191" s="67"/>
      <c r="Q191" s="67"/>
      <c r="R191" s="67"/>
      <c r="S191" s="47"/>
      <c r="T191" s="47"/>
      <c r="U191" s="49"/>
      <c r="V191" s="49"/>
      <c r="W191" s="49"/>
      <c r="X191" s="49"/>
      <c r="Y191" s="68"/>
    </row>
    <row r="192" spans="1:25" ht="16.5" x14ac:dyDescent="0.3">
      <c r="A192" s="9">
        <v>148</v>
      </c>
      <c r="B192" s="165"/>
      <c r="C192" s="165"/>
      <c r="D192" s="165"/>
      <c r="E192" s="36"/>
      <c r="F192" s="45"/>
      <c r="G192" s="45"/>
      <c r="H192" s="45"/>
      <c r="I192" s="44"/>
      <c r="J192" s="45"/>
      <c r="K192" s="66"/>
      <c r="L192" s="66"/>
      <c r="M192" s="74"/>
      <c r="N192" s="49"/>
      <c r="O192" s="341"/>
      <c r="P192" s="67"/>
      <c r="Q192" s="67"/>
      <c r="R192" s="67"/>
      <c r="S192" s="47"/>
      <c r="T192" s="47"/>
      <c r="U192" s="49"/>
      <c r="V192" s="49"/>
      <c r="W192" s="49"/>
      <c r="X192" s="49"/>
      <c r="Y192" s="68"/>
    </row>
    <row r="193" spans="1:25" ht="16.5" x14ac:dyDescent="0.3">
      <c r="A193" s="9">
        <v>149</v>
      </c>
      <c r="B193" s="165"/>
      <c r="C193" s="165"/>
      <c r="D193" s="337"/>
      <c r="E193" s="42"/>
      <c r="F193" s="45"/>
      <c r="G193" s="45"/>
      <c r="H193" s="45"/>
      <c r="I193" s="44"/>
      <c r="J193" s="45"/>
      <c r="K193" s="66"/>
      <c r="L193" s="66"/>
      <c r="M193" s="284"/>
      <c r="N193" s="49"/>
      <c r="O193" s="67"/>
      <c r="P193" s="67"/>
      <c r="Q193" s="67"/>
      <c r="R193" s="67"/>
      <c r="S193" s="47"/>
      <c r="T193" s="49"/>
      <c r="U193" s="49"/>
      <c r="V193" s="49"/>
      <c r="W193" s="49"/>
      <c r="X193" s="49"/>
      <c r="Y193" s="68"/>
    </row>
    <row r="194" spans="1:25" ht="16.5" x14ac:dyDescent="0.3">
      <c r="A194" s="9">
        <v>150</v>
      </c>
      <c r="B194" s="165"/>
      <c r="C194" s="165"/>
      <c r="D194" s="165"/>
      <c r="E194" s="42"/>
      <c r="F194" s="45"/>
      <c r="G194" s="45"/>
      <c r="H194" s="45"/>
      <c r="I194" s="44"/>
      <c r="J194" s="45"/>
      <c r="K194" s="66"/>
      <c r="L194" s="66"/>
      <c r="M194" s="284"/>
      <c r="N194" s="49"/>
      <c r="O194" s="67"/>
      <c r="P194" s="67"/>
      <c r="Q194" s="67"/>
      <c r="R194" s="67"/>
      <c r="S194" s="47"/>
      <c r="T194" s="47"/>
      <c r="U194" s="49"/>
      <c r="V194" s="49"/>
      <c r="W194" s="49"/>
      <c r="X194" s="49"/>
      <c r="Y194" s="68"/>
    </row>
    <row r="195" spans="1:25" ht="16.5" x14ac:dyDescent="0.3">
      <c r="A195" s="9">
        <v>151</v>
      </c>
      <c r="B195" s="165"/>
      <c r="C195" s="165"/>
      <c r="D195" s="165"/>
      <c r="E195" s="42"/>
      <c r="F195" s="45"/>
      <c r="G195" s="45"/>
      <c r="H195" s="45"/>
      <c r="I195" s="44"/>
      <c r="J195" s="45"/>
      <c r="K195" s="66"/>
      <c r="L195" s="66"/>
      <c r="M195" s="284"/>
      <c r="N195" s="49"/>
      <c r="O195" s="67"/>
      <c r="P195" s="67"/>
      <c r="Q195" s="67"/>
      <c r="R195" s="67"/>
      <c r="S195" s="47"/>
      <c r="T195" s="47"/>
      <c r="U195" s="49"/>
      <c r="V195" s="49"/>
      <c r="W195" s="49"/>
      <c r="X195" s="49"/>
      <c r="Y195" s="68"/>
    </row>
    <row r="196" spans="1:25" ht="16.5" x14ac:dyDescent="0.3">
      <c r="A196" s="9">
        <v>152</v>
      </c>
      <c r="B196" s="165"/>
      <c r="C196" s="165"/>
      <c r="D196" s="165"/>
      <c r="E196" s="36"/>
      <c r="F196" s="45"/>
      <c r="G196" s="45"/>
      <c r="H196" s="45"/>
      <c r="I196" s="44"/>
      <c r="J196" s="45"/>
      <c r="K196" s="66"/>
      <c r="L196" s="66"/>
      <c r="M196" s="74"/>
      <c r="N196" s="49"/>
      <c r="O196" s="67"/>
      <c r="P196" s="67"/>
      <c r="Q196" s="67"/>
      <c r="R196" s="67"/>
      <c r="S196" s="47"/>
      <c r="T196" s="50"/>
      <c r="U196" s="49"/>
      <c r="V196" s="49"/>
      <c r="W196" s="49"/>
      <c r="X196" s="49"/>
      <c r="Y196" s="68"/>
    </row>
    <row r="197" spans="1:25" ht="16.5" x14ac:dyDescent="0.3">
      <c r="A197" s="9">
        <v>153</v>
      </c>
      <c r="B197" s="165"/>
      <c r="C197" s="165"/>
      <c r="D197" s="337"/>
      <c r="E197" s="42"/>
      <c r="F197" s="45"/>
      <c r="G197" s="45"/>
      <c r="H197" s="352"/>
      <c r="I197" s="44"/>
      <c r="J197" s="45"/>
      <c r="K197" s="66"/>
      <c r="L197" s="66"/>
      <c r="M197" s="284"/>
      <c r="N197" s="49"/>
      <c r="O197" s="67"/>
      <c r="P197" s="67"/>
      <c r="Q197" s="67"/>
      <c r="R197" s="67"/>
      <c r="S197" s="47"/>
      <c r="T197" s="49"/>
      <c r="U197" s="49"/>
      <c r="V197" s="49"/>
      <c r="W197" s="49"/>
      <c r="X197" s="49"/>
      <c r="Y197" s="68"/>
    </row>
    <row r="198" spans="1:25" ht="16.5" x14ac:dyDescent="0.3">
      <c r="A198" s="9">
        <v>154</v>
      </c>
      <c r="B198" s="165"/>
      <c r="C198" s="165"/>
      <c r="D198" s="165"/>
      <c r="E198" s="42"/>
      <c r="F198" s="45"/>
      <c r="G198" s="45"/>
      <c r="H198" s="352"/>
      <c r="I198" s="44"/>
      <c r="J198" s="45"/>
      <c r="K198" s="66"/>
      <c r="L198" s="66"/>
      <c r="M198" s="284"/>
      <c r="N198" s="49"/>
      <c r="O198" s="67"/>
      <c r="P198" s="67"/>
      <c r="Q198" s="67"/>
      <c r="R198" s="67"/>
      <c r="S198" s="47"/>
      <c r="T198" s="50"/>
      <c r="U198" s="49"/>
      <c r="V198" s="49"/>
      <c r="W198" s="49"/>
      <c r="X198" s="49"/>
      <c r="Y198" s="68"/>
    </row>
    <row r="199" spans="1:25" ht="16.5" x14ac:dyDescent="0.3">
      <c r="A199" s="9">
        <v>155</v>
      </c>
      <c r="B199" s="165"/>
      <c r="C199" s="165"/>
      <c r="D199" s="165"/>
      <c r="E199" s="42"/>
      <c r="F199" s="45"/>
      <c r="G199" s="54"/>
      <c r="H199" s="54"/>
      <c r="I199" s="55"/>
      <c r="J199" s="54"/>
      <c r="K199" s="73"/>
      <c r="L199" s="73"/>
      <c r="M199" s="84"/>
      <c r="N199" s="56"/>
      <c r="O199" s="69"/>
      <c r="P199" s="69"/>
      <c r="Q199" s="69"/>
      <c r="R199" s="69"/>
      <c r="S199" s="57"/>
      <c r="T199" s="58"/>
      <c r="U199" s="56"/>
      <c r="V199" s="56"/>
      <c r="W199" s="56"/>
      <c r="X199" s="56"/>
      <c r="Y199" s="72"/>
    </row>
    <row r="200" spans="1:25" ht="16.5" x14ac:dyDescent="0.3">
      <c r="A200" s="9">
        <v>156</v>
      </c>
      <c r="B200" s="104"/>
      <c r="C200" s="104"/>
      <c r="D200" s="104"/>
      <c r="E200" s="42"/>
      <c r="F200" s="45"/>
      <c r="G200" s="45"/>
      <c r="H200" s="45"/>
      <c r="I200" s="59"/>
      <c r="J200" s="45"/>
      <c r="K200" s="66"/>
      <c r="L200" s="66"/>
      <c r="M200" s="70"/>
      <c r="N200" s="56"/>
      <c r="O200" s="179"/>
      <c r="P200" s="71"/>
      <c r="Q200" s="65"/>
      <c r="R200" s="69"/>
      <c r="S200" s="47"/>
      <c r="T200" s="47"/>
      <c r="U200" s="47"/>
      <c r="V200" s="47"/>
      <c r="W200" s="47"/>
      <c r="X200" s="47"/>
      <c r="Y200" s="68"/>
    </row>
    <row r="201" spans="1:25" ht="16.5" x14ac:dyDescent="0.3">
      <c r="A201" s="9">
        <v>157</v>
      </c>
      <c r="B201" s="104"/>
      <c r="C201" s="104"/>
      <c r="D201" s="104"/>
      <c r="E201" s="370"/>
      <c r="F201" s="45"/>
      <c r="G201" s="45"/>
      <c r="H201" s="45"/>
      <c r="I201" s="59"/>
      <c r="J201" s="45"/>
      <c r="K201" s="66"/>
      <c r="L201" s="66"/>
      <c r="M201" s="70"/>
      <c r="N201" s="56"/>
      <c r="O201" s="65"/>
      <c r="P201" s="71"/>
      <c r="Q201" s="65"/>
      <c r="R201" s="69"/>
      <c r="S201" s="47"/>
      <c r="T201" s="47"/>
      <c r="U201" s="47"/>
      <c r="V201" s="47"/>
      <c r="W201" s="47"/>
      <c r="X201" s="47"/>
      <c r="Y201" s="68"/>
    </row>
    <row r="202" spans="1:25" ht="16.5" x14ac:dyDescent="0.3">
      <c r="A202" s="9">
        <v>158</v>
      </c>
      <c r="B202" s="165"/>
      <c r="C202" s="165"/>
      <c r="D202" s="165"/>
      <c r="E202" s="370"/>
      <c r="F202" s="45"/>
      <c r="G202" s="45"/>
      <c r="H202" s="45"/>
      <c r="I202" s="59"/>
      <c r="J202" s="45"/>
      <c r="K202" s="66"/>
      <c r="L202" s="66"/>
      <c r="M202" s="70"/>
      <c r="N202" s="56"/>
      <c r="O202" s="179"/>
      <c r="P202" s="71"/>
      <c r="Q202" s="65"/>
      <c r="R202" s="69"/>
      <c r="S202" s="47"/>
      <c r="T202" s="195"/>
      <c r="U202" s="47"/>
      <c r="V202" s="47"/>
      <c r="W202" s="47"/>
      <c r="X202" s="47"/>
      <c r="Y202" s="68"/>
    </row>
    <row r="203" spans="1:25" ht="16.5" x14ac:dyDescent="0.3">
      <c r="A203" s="9">
        <v>159</v>
      </c>
      <c r="B203" s="165"/>
      <c r="C203" s="165"/>
      <c r="D203" s="165"/>
      <c r="E203" s="53"/>
      <c r="F203" s="45"/>
      <c r="G203" s="45"/>
      <c r="H203" s="45"/>
      <c r="I203" s="59"/>
      <c r="J203" s="45"/>
      <c r="K203" s="66"/>
      <c r="L203" s="66"/>
      <c r="M203" s="70"/>
      <c r="N203" s="56"/>
      <c r="O203" s="80"/>
      <c r="P203" s="65"/>
      <c r="Q203" s="65"/>
      <c r="R203" s="65"/>
      <c r="S203" s="47"/>
      <c r="T203" s="60"/>
      <c r="U203" s="47"/>
      <c r="V203" s="47"/>
      <c r="W203" s="47"/>
      <c r="X203" s="47"/>
      <c r="Y203" s="68"/>
    </row>
    <row r="204" spans="1:25" ht="16.5" x14ac:dyDescent="0.3">
      <c r="A204" s="9">
        <v>160</v>
      </c>
      <c r="B204" s="165"/>
      <c r="C204" s="165"/>
      <c r="D204" s="165"/>
      <c r="E204" s="53"/>
      <c r="F204" s="45"/>
      <c r="G204" s="45"/>
      <c r="H204" s="45"/>
      <c r="I204" s="59"/>
      <c r="J204" s="45"/>
      <c r="K204" s="66"/>
      <c r="L204" s="66"/>
      <c r="M204" s="70"/>
      <c r="N204" s="47"/>
      <c r="O204" s="179"/>
      <c r="P204" s="65"/>
      <c r="Q204" s="65"/>
      <c r="R204" s="69"/>
      <c r="S204" s="47"/>
      <c r="T204" s="195"/>
      <c r="U204" s="47"/>
      <c r="V204" s="47"/>
      <c r="W204" s="47"/>
      <c r="X204" s="47"/>
      <c r="Y204" s="68"/>
    </row>
    <row r="205" spans="1:25" ht="16.5" x14ac:dyDescent="0.3">
      <c r="A205" s="9">
        <v>161</v>
      </c>
      <c r="B205" s="104"/>
      <c r="C205" s="104"/>
      <c r="D205" s="104"/>
      <c r="E205" s="53"/>
      <c r="F205" s="45"/>
      <c r="G205" s="45"/>
      <c r="H205" s="45"/>
      <c r="I205" s="59"/>
      <c r="J205" s="45"/>
      <c r="K205" s="66"/>
      <c r="L205" s="66"/>
      <c r="M205" s="70"/>
      <c r="N205" s="47"/>
      <c r="O205" s="179"/>
      <c r="P205" s="65"/>
      <c r="Q205" s="65"/>
      <c r="R205" s="69"/>
      <c r="S205" s="47"/>
      <c r="T205" s="47"/>
      <c r="U205" s="47"/>
      <c r="V205" s="47"/>
      <c r="W205" s="47"/>
      <c r="X205" s="47"/>
      <c r="Y205" s="68"/>
    </row>
    <row r="206" spans="1:25" ht="16.5" x14ac:dyDescent="0.3">
      <c r="A206" s="9">
        <v>162</v>
      </c>
      <c r="B206" s="104"/>
      <c r="C206" s="104"/>
      <c r="D206" s="104"/>
      <c r="E206" s="53"/>
      <c r="F206" s="45"/>
      <c r="G206" s="45"/>
      <c r="H206" s="45"/>
      <c r="I206" s="59"/>
      <c r="J206" s="45"/>
      <c r="K206" s="66"/>
      <c r="L206" s="66"/>
      <c r="M206" s="70"/>
      <c r="N206" s="47"/>
      <c r="O206" s="179"/>
      <c r="P206" s="65"/>
      <c r="Q206" s="65"/>
      <c r="R206" s="69"/>
      <c r="S206" s="47"/>
      <c r="T206" s="47"/>
      <c r="U206" s="47"/>
      <c r="V206" s="47"/>
      <c r="W206" s="47"/>
      <c r="X206" s="47"/>
      <c r="Y206" s="68"/>
    </row>
    <row r="207" spans="1:25" ht="16.5" x14ac:dyDescent="0.3">
      <c r="A207" s="9">
        <v>163</v>
      </c>
      <c r="B207" s="104"/>
      <c r="C207" s="104"/>
      <c r="D207" s="104"/>
      <c r="E207" s="53"/>
      <c r="F207" s="45"/>
      <c r="G207" s="45"/>
      <c r="H207" s="45"/>
      <c r="I207" s="59"/>
      <c r="J207" s="45"/>
      <c r="K207" s="66"/>
      <c r="L207" s="66"/>
      <c r="M207" s="70"/>
      <c r="N207" s="47"/>
      <c r="O207" s="179"/>
      <c r="P207" s="65"/>
      <c r="Q207" s="65"/>
      <c r="R207" s="69"/>
      <c r="S207" s="47"/>
      <c r="T207" s="47"/>
      <c r="U207" s="47"/>
      <c r="V207" s="47"/>
      <c r="W207" s="47"/>
      <c r="X207" s="47"/>
      <c r="Y207" s="68"/>
    </row>
    <row r="208" spans="1:25" ht="16.5" x14ac:dyDescent="0.3">
      <c r="A208" s="9">
        <v>164</v>
      </c>
      <c r="B208" s="104"/>
      <c r="C208" s="104"/>
      <c r="D208" s="104"/>
      <c r="E208" s="53"/>
      <c r="F208" s="45"/>
      <c r="G208" s="45"/>
      <c r="H208" s="45"/>
      <c r="I208" s="59"/>
      <c r="J208" s="45"/>
      <c r="K208" s="66"/>
      <c r="L208" s="66"/>
      <c r="M208" s="70"/>
      <c r="N208" s="47"/>
      <c r="O208" s="179"/>
      <c r="P208" s="65"/>
      <c r="Q208" s="65"/>
      <c r="R208" s="69"/>
      <c r="S208" s="47"/>
      <c r="T208" s="47"/>
      <c r="U208" s="47"/>
      <c r="V208" s="47"/>
      <c r="W208" s="47"/>
      <c r="X208" s="47"/>
      <c r="Y208" s="68"/>
    </row>
    <row r="209" spans="1:25" ht="16.5" x14ac:dyDescent="0.3">
      <c r="A209" s="9">
        <v>165</v>
      </c>
      <c r="B209" s="165"/>
      <c r="C209" s="165"/>
      <c r="D209" s="165"/>
      <c r="E209" s="53"/>
      <c r="F209" s="45"/>
      <c r="G209" s="45"/>
      <c r="H209" s="45"/>
      <c r="I209" s="59"/>
      <c r="J209" s="45"/>
      <c r="K209" s="66"/>
      <c r="L209" s="66"/>
      <c r="M209" s="70"/>
      <c r="N209" s="47"/>
      <c r="O209" s="179"/>
      <c r="P209" s="65"/>
      <c r="Q209" s="65"/>
      <c r="R209" s="69"/>
      <c r="S209" s="47"/>
      <c r="T209" s="195"/>
      <c r="U209" s="47"/>
      <c r="V209" s="47"/>
      <c r="W209" s="47"/>
      <c r="X209" s="47"/>
      <c r="Y209" s="68"/>
    </row>
    <row r="210" spans="1:25" ht="16.5" x14ac:dyDescent="0.3">
      <c r="A210" s="9">
        <v>166</v>
      </c>
      <c r="B210" s="104"/>
      <c r="C210" s="104"/>
      <c r="D210" s="104"/>
      <c r="E210" s="53"/>
      <c r="F210" s="45"/>
      <c r="G210" s="45"/>
      <c r="H210" s="45"/>
      <c r="I210" s="59"/>
      <c r="J210" s="45"/>
      <c r="K210" s="66"/>
      <c r="L210" s="66"/>
      <c r="M210" s="70"/>
      <c r="N210" s="47"/>
      <c r="O210" s="179"/>
      <c r="P210" s="65"/>
      <c r="Q210" s="65"/>
      <c r="R210" s="69"/>
      <c r="S210" s="47"/>
      <c r="T210" s="60"/>
      <c r="U210" s="47"/>
      <c r="V210" s="47"/>
      <c r="W210" s="47"/>
      <c r="X210" s="47"/>
      <c r="Y210" s="68"/>
    </row>
    <row r="211" spans="1:25" ht="16.5" x14ac:dyDescent="0.3">
      <c r="A211" s="9">
        <v>167</v>
      </c>
      <c r="B211" s="104"/>
      <c r="C211" s="104"/>
      <c r="D211" s="104"/>
      <c r="E211" s="53"/>
      <c r="F211" s="45"/>
      <c r="G211" s="45"/>
      <c r="H211" s="45"/>
      <c r="I211" s="59"/>
      <c r="J211" s="45"/>
      <c r="K211" s="66"/>
      <c r="L211" s="66"/>
      <c r="M211" s="70"/>
      <c r="N211" s="47"/>
      <c r="O211" s="179"/>
      <c r="P211" s="65"/>
      <c r="Q211" s="65"/>
      <c r="R211" s="69"/>
      <c r="S211" s="47"/>
      <c r="T211" s="60"/>
      <c r="U211" s="47"/>
      <c r="V211" s="47"/>
      <c r="W211" s="47"/>
      <c r="X211" s="47"/>
      <c r="Y211" s="68"/>
    </row>
    <row r="212" spans="1:25" ht="18.75" x14ac:dyDescent="0.3">
      <c r="A212" s="9">
        <v>168</v>
      </c>
      <c r="B212" s="165"/>
      <c r="C212" s="165"/>
      <c r="D212" s="165"/>
      <c r="E212" s="53"/>
      <c r="F212" s="45"/>
      <c r="G212" s="45"/>
      <c r="H212" s="45"/>
      <c r="I212" s="59"/>
      <c r="J212" s="45"/>
      <c r="K212" s="66"/>
      <c r="L212" s="66"/>
      <c r="M212" s="70"/>
      <c r="N212" s="47"/>
      <c r="O212" s="65"/>
      <c r="P212" s="65"/>
      <c r="Q212" s="65"/>
      <c r="R212" s="69"/>
      <c r="S212" s="47"/>
      <c r="T212" s="60"/>
      <c r="U212" s="47"/>
      <c r="V212" s="47"/>
      <c r="W212" s="137"/>
      <c r="X212" s="47"/>
      <c r="Y212" s="141"/>
    </row>
    <row r="213" spans="1:25" ht="16.5" x14ac:dyDescent="0.3">
      <c r="A213" s="9">
        <v>169</v>
      </c>
      <c r="B213" s="165"/>
      <c r="C213" s="165"/>
      <c r="D213" s="165"/>
      <c r="E213" s="53"/>
      <c r="F213" s="45"/>
      <c r="G213" s="45"/>
      <c r="H213" s="45"/>
      <c r="I213" s="61"/>
      <c r="J213" s="45"/>
      <c r="K213" s="66"/>
      <c r="L213" s="66"/>
      <c r="M213" s="61"/>
      <c r="N213" s="56"/>
      <c r="O213" s="80"/>
      <c r="P213" s="65"/>
      <c r="Q213" s="65"/>
      <c r="R213" s="67"/>
      <c r="S213" s="47"/>
      <c r="T213" s="62"/>
      <c r="U213" s="47"/>
      <c r="V213" s="47"/>
      <c r="W213" s="62"/>
      <c r="X213" s="62"/>
      <c r="Y213" s="62"/>
    </row>
    <row r="214" spans="1:25" ht="16.5" x14ac:dyDescent="0.3">
      <c r="A214" s="9">
        <v>170</v>
      </c>
      <c r="B214" s="165"/>
      <c r="C214" s="165"/>
      <c r="D214" s="165"/>
      <c r="E214" s="53"/>
      <c r="F214" s="45"/>
      <c r="G214" s="45"/>
      <c r="H214" s="45"/>
      <c r="I214" s="61"/>
      <c r="J214" s="371"/>
      <c r="K214" s="66"/>
      <c r="L214" s="66"/>
      <c r="M214" s="61"/>
      <c r="N214" s="56"/>
      <c r="O214" s="179"/>
      <c r="P214" s="65"/>
      <c r="Q214" s="65"/>
      <c r="R214" s="67"/>
      <c r="S214" s="47"/>
      <c r="T214" s="47"/>
      <c r="U214" s="47"/>
      <c r="V214" s="47"/>
      <c r="W214" s="372"/>
      <c r="X214" s="62"/>
      <c r="Y214" s="62"/>
    </row>
    <row r="215" spans="1:25" ht="16.5" x14ac:dyDescent="0.3">
      <c r="A215" s="9">
        <v>171</v>
      </c>
      <c r="B215" s="165"/>
      <c r="C215" s="165"/>
      <c r="D215" s="337"/>
      <c r="E215" s="306"/>
      <c r="F215" s="333"/>
      <c r="G215" s="333"/>
      <c r="H215" s="333"/>
      <c r="I215" s="333"/>
      <c r="J215" s="333"/>
      <c r="K215" s="333"/>
      <c r="L215" s="333"/>
      <c r="M215" s="284"/>
      <c r="N215" s="333"/>
      <c r="O215" s="333"/>
      <c r="P215" s="333"/>
      <c r="Q215" s="333"/>
      <c r="R215" s="333"/>
      <c r="S215" s="333"/>
      <c r="T215" s="49"/>
      <c r="U215" s="333"/>
      <c r="V215" s="265"/>
      <c r="W215" s="333"/>
      <c r="X215" s="333"/>
      <c r="Y215" s="333"/>
    </row>
    <row r="216" spans="1:25" ht="18.75" x14ac:dyDescent="0.3">
      <c r="A216" s="9">
        <v>172</v>
      </c>
      <c r="B216" s="165"/>
      <c r="C216" s="165"/>
      <c r="D216" s="165"/>
      <c r="E216" s="127"/>
      <c r="F216" s="45"/>
      <c r="G216" s="45"/>
      <c r="H216" s="45"/>
      <c r="I216" s="61"/>
      <c r="J216" s="45"/>
      <c r="K216" s="66"/>
      <c r="L216" s="66"/>
      <c r="M216" s="284"/>
      <c r="N216" s="126"/>
      <c r="O216" s="64"/>
      <c r="P216" s="65"/>
      <c r="Q216" s="64"/>
      <c r="R216" s="64"/>
      <c r="S216" s="46"/>
      <c r="T216" s="62"/>
      <c r="U216" s="47"/>
      <c r="V216" s="265"/>
      <c r="W216" s="62"/>
      <c r="X216" s="62"/>
      <c r="Y216" s="141"/>
    </row>
    <row r="217" spans="1:25" ht="18.75" x14ac:dyDescent="0.3">
      <c r="A217" s="9">
        <v>173</v>
      </c>
      <c r="B217" s="165"/>
      <c r="C217" s="165"/>
      <c r="D217" s="337"/>
      <c r="E217" s="127"/>
      <c r="F217" s="45"/>
      <c r="G217" s="45"/>
      <c r="H217" s="45"/>
      <c r="I217" s="61"/>
      <c r="J217" s="45"/>
      <c r="K217" s="66"/>
      <c r="L217" s="66"/>
      <c r="M217" s="61"/>
      <c r="N217" s="126"/>
      <c r="O217" s="64"/>
      <c r="P217" s="65"/>
      <c r="Q217" s="64"/>
      <c r="R217" s="64"/>
      <c r="S217" s="46"/>
      <c r="T217" s="62"/>
      <c r="U217" s="47"/>
      <c r="V217" s="47"/>
      <c r="W217" s="159"/>
      <c r="X217" s="62"/>
      <c r="Y217" s="141"/>
    </row>
    <row r="218" spans="1:25" ht="18.75" x14ac:dyDescent="0.3">
      <c r="A218" s="9">
        <v>174</v>
      </c>
      <c r="B218" s="165"/>
      <c r="C218" s="165"/>
      <c r="D218" s="165"/>
      <c r="E218" s="53"/>
      <c r="F218" s="45"/>
      <c r="G218" s="45"/>
      <c r="H218" s="61"/>
      <c r="I218" s="61"/>
      <c r="J218" s="61"/>
      <c r="K218" s="66"/>
      <c r="L218" s="66"/>
      <c r="M218" s="61"/>
      <c r="N218" s="126"/>
      <c r="O218" s="64"/>
      <c r="P218" s="65"/>
      <c r="Q218" s="64"/>
      <c r="R218" s="64"/>
      <c r="S218" s="49"/>
      <c r="T218" s="195"/>
      <c r="U218" s="47"/>
      <c r="V218" s="62"/>
      <c r="W218" s="62"/>
      <c r="X218" s="62"/>
      <c r="Y218" s="141"/>
    </row>
    <row r="219" spans="1:25" ht="18.75" x14ac:dyDescent="0.3">
      <c r="A219" s="9">
        <v>175</v>
      </c>
      <c r="B219" s="165"/>
      <c r="C219" s="165"/>
      <c r="D219" s="165"/>
      <c r="E219" s="127"/>
      <c r="F219" s="45"/>
      <c r="G219" s="45"/>
      <c r="H219" s="45"/>
      <c r="I219" s="61"/>
      <c r="J219" s="45"/>
      <c r="K219" s="66"/>
      <c r="L219" s="66"/>
      <c r="M219" s="74"/>
      <c r="N219" s="126"/>
      <c r="O219" s="64"/>
      <c r="P219" s="65"/>
      <c r="Q219" s="64"/>
      <c r="R219" s="64"/>
      <c r="S219" s="49"/>
      <c r="T219" s="364"/>
      <c r="U219" s="47"/>
      <c r="V219" s="47"/>
      <c r="W219" s="159"/>
      <c r="X219" s="62"/>
      <c r="Y219" s="141"/>
    </row>
    <row r="220" spans="1:25" ht="18.75" x14ac:dyDescent="0.3">
      <c r="A220" s="9">
        <v>176</v>
      </c>
      <c r="B220" s="165"/>
      <c r="C220" s="165"/>
      <c r="D220" s="337"/>
      <c r="E220" s="127"/>
      <c r="F220" s="45"/>
      <c r="G220" s="45"/>
      <c r="H220" s="45"/>
      <c r="I220" s="61"/>
      <c r="J220" s="45"/>
      <c r="K220" s="66"/>
      <c r="L220" s="66"/>
      <c r="M220" s="284"/>
      <c r="N220" s="126"/>
      <c r="O220" s="64"/>
      <c r="P220" s="65"/>
      <c r="Q220" s="65"/>
      <c r="R220" s="67"/>
      <c r="S220" s="46"/>
      <c r="T220" s="49"/>
      <c r="U220" s="47"/>
      <c r="V220" s="47"/>
      <c r="W220" s="159"/>
      <c r="X220" s="62"/>
      <c r="Y220" s="141"/>
    </row>
    <row r="221" spans="1:25" ht="18.75" x14ac:dyDescent="0.3">
      <c r="A221" s="9">
        <v>177</v>
      </c>
      <c r="B221" s="165"/>
      <c r="C221" s="165"/>
      <c r="D221" s="337"/>
      <c r="E221" s="53"/>
      <c r="F221" s="45"/>
      <c r="G221" s="45"/>
      <c r="H221" s="45"/>
      <c r="I221" s="61"/>
      <c r="J221" s="161"/>
      <c r="K221" s="66"/>
      <c r="L221" s="66"/>
      <c r="M221" s="61"/>
      <c r="N221" s="126"/>
      <c r="O221" s="64"/>
      <c r="P221" s="64"/>
      <c r="Q221" s="64"/>
      <c r="R221" s="64"/>
      <c r="S221" s="46"/>
      <c r="T221" s="62"/>
      <c r="U221" s="139"/>
      <c r="V221" s="62"/>
      <c r="W221" s="159"/>
      <c r="X221" s="62"/>
      <c r="Y221" s="141"/>
    </row>
    <row r="222" spans="1:25" ht="18" x14ac:dyDescent="0.25">
      <c r="A222" s="9">
        <v>178</v>
      </c>
      <c r="B222" s="373"/>
      <c r="C222" s="373"/>
      <c r="D222" s="374"/>
      <c r="E222" s="53"/>
      <c r="F222" s="45"/>
      <c r="G222" s="45"/>
      <c r="H222" s="61"/>
      <c r="I222" s="61"/>
      <c r="J222" s="61"/>
      <c r="K222" s="66"/>
      <c r="L222" s="66"/>
      <c r="M222" s="61"/>
      <c r="N222" s="61"/>
      <c r="O222" s="64"/>
      <c r="P222" s="71"/>
      <c r="Q222" s="64"/>
      <c r="R222" s="64"/>
      <c r="S222" s="47"/>
      <c r="T222" s="146"/>
      <c r="U222" s="139"/>
      <c r="V222" s="62"/>
      <c r="W222" s="159"/>
      <c r="X222" s="62"/>
      <c r="Y222" s="141"/>
    </row>
    <row r="223" spans="1:25" ht="18" x14ac:dyDescent="0.25">
      <c r="A223" s="9">
        <v>179</v>
      </c>
      <c r="B223" s="373"/>
      <c r="C223" s="373"/>
      <c r="D223" s="375"/>
      <c r="E223" s="127"/>
      <c r="F223" s="45"/>
      <c r="G223" s="45"/>
      <c r="H223" s="45"/>
      <c r="I223" s="61"/>
      <c r="J223" s="161"/>
      <c r="K223" s="66"/>
      <c r="L223" s="66"/>
      <c r="M223" s="284"/>
      <c r="N223" s="61"/>
      <c r="O223" s="64"/>
      <c r="P223" s="67"/>
      <c r="Q223" s="64"/>
      <c r="R223" s="64"/>
      <c r="S223" s="47"/>
      <c r="T223" s="62"/>
      <c r="U223" s="139"/>
      <c r="V223" s="47"/>
      <c r="W223" s="160"/>
      <c r="X223" s="62"/>
      <c r="Y223" s="141"/>
    </row>
    <row r="224" spans="1:25" ht="18" x14ac:dyDescent="0.25">
      <c r="A224" s="9">
        <v>180</v>
      </c>
      <c r="B224" s="373"/>
      <c r="C224" s="373"/>
      <c r="D224" s="375"/>
      <c r="E224" s="127"/>
      <c r="F224" s="45"/>
      <c r="G224" s="45"/>
      <c r="H224" s="45"/>
      <c r="I224" s="61"/>
      <c r="J224" s="161"/>
      <c r="K224" s="66"/>
      <c r="L224" s="66"/>
      <c r="M224" s="284"/>
      <c r="N224" s="61"/>
      <c r="O224" s="64"/>
      <c r="P224" s="67"/>
      <c r="Q224" s="64"/>
      <c r="R224" s="64"/>
      <c r="S224" s="47"/>
      <c r="T224" s="49"/>
      <c r="U224" s="139"/>
      <c r="V224" s="47"/>
      <c r="W224" s="160"/>
      <c r="X224" s="62"/>
      <c r="Y224" s="141"/>
    </row>
    <row r="225" spans="1:25" ht="18" x14ac:dyDescent="0.25">
      <c r="A225" s="9">
        <v>181</v>
      </c>
      <c r="B225" s="373"/>
      <c r="C225" s="373"/>
      <c r="D225" s="375"/>
      <c r="E225" s="53"/>
      <c r="F225" s="45"/>
      <c r="G225" s="45"/>
      <c r="H225" s="45"/>
      <c r="I225" s="61"/>
      <c r="J225" s="161"/>
      <c r="K225" s="66"/>
      <c r="L225" s="66"/>
      <c r="M225" s="284"/>
      <c r="N225" s="61"/>
      <c r="O225" s="64"/>
      <c r="P225" s="65"/>
      <c r="Q225" s="64"/>
      <c r="R225" s="64"/>
      <c r="S225" s="47"/>
      <c r="T225" s="49"/>
      <c r="U225" s="139"/>
      <c r="V225" s="47"/>
      <c r="W225" s="160"/>
      <c r="X225" s="62"/>
      <c r="Y225" s="141"/>
    </row>
    <row r="226" spans="1:25" ht="18" x14ac:dyDescent="0.25">
      <c r="A226" s="9">
        <v>182</v>
      </c>
      <c r="B226" s="373"/>
      <c r="C226" s="373"/>
      <c r="D226" s="374"/>
      <c r="E226" s="53"/>
      <c r="F226" s="45"/>
      <c r="G226" s="45"/>
      <c r="H226" s="45"/>
      <c r="I226" s="61"/>
      <c r="J226" s="161"/>
      <c r="K226" s="66"/>
      <c r="L226" s="66"/>
      <c r="M226" s="61"/>
      <c r="N226" s="61"/>
      <c r="O226" s="376"/>
      <c r="P226" s="67"/>
      <c r="Q226" s="64"/>
      <c r="R226" s="64"/>
      <c r="S226" s="47"/>
      <c r="T226" s="62"/>
      <c r="U226" s="139"/>
      <c r="V226" s="62"/>
      <c r="W226" s="62"/>
      <c r="X226" s="62"/>
      <c r="Y226" s="141"/>
    </row>
    <row r="227" spans="1:25" ht="18" x14ac:dyDescent="0.25">
      <c r="A227" s="9">
        <v>183</v>
      </c>
      <c r="B227" s="373"/>
      <c r="C227" s="373"/>
      <c r="D227" s="374"/>
      <c r="E227" s="53"/>
      <c r="F227" s="45"/>
      <c r="G227" s="45"/>
      <c r="H227" s="45"/>
      <c r="I227" s="61"/>
      <c r="J227" s="161"/>
      <c r="K227" s="66"/>
      <c r="L227" s="66"/>
      <c r="M227" s="61"/>
      <c r="N227" s="61"/>
      <c r="O227" s="64"/>
      <c r="P227" s="65"/>
      <c r="Q227" s="64"/>
      <c r="R227" s="64"/>
      <c r="S227" s="47"/>
      <c r="T227" s="47"/>
      <c r="U227" s="139"/>
      <c r="V227" s="62"/>
      <c r="W227" s="62"/>
      <c r="X227" s="62"/>
      <c r="Y227" s="141"/>
    </row>
    <row r="228" spans="1:25" ht="18" x14ac:dyDescent="0.25">
      <c r="A228" s="9">
        <v>185</v>
      </c>
      <c r="B228" s="373"/>
      <c r="C228" s="373"/>
      <c r="D228" s="374"/>
      <c r="E228" s="127"/>
      <c r="F228" s="45"/>
      <c r="G228" s="45"/>
      <c r="H228" s="45"/>
      <c r="I228" s="61"/>
      <c r="J228" s="161"/>
      <c r="K228" s="66"/>
      <c r="L228" s="66"/>
      <c r="M228" s="61"/>
      <c r="N228" s="61"/>
      <c r="O228" s="64"/>
      <c r="P228" s="65"/>
      <c r="Q228" s="64"/>
      <c r="R228" s="64"/>
      <c r="S228" s="47"/>
      <c r="T228" s="62"/>
      <c r="U228" s="139"/>
      <c r="V228" s="62"/>
      <c r="W228" s="62"/>
      <c r="X228" s="62"/>
      <c r="Y228" s="141"/>
    </row>
    <row r="229" spans="1:25" ht="18" x14ac:dyDescent="0.25">
      <c r="A229" s="9">
        <v>186</v>
      </c>
      <c r="B229" s="373"/>
      <c r="C229" s="373"/>
      <c r="D229" s="374"/>
      <c r="E229" s="53"/>
      <c r="F229" s="45"/>
      <c r="G229" s="45"/>
      <c r="H229" s="45"/>
      <c r="I229" s="45"/>
      <c r="J229" s="45"/>
      <c r="K229" s="66"/>
      <c r="L229" s="66"/>
      <c r="M229" s="61"/>
      <c r="N229" s="61"/>
      <c r="O229" s="64"/>
      <c r="P229" s="65"/>
      <c r="Q229" s="64"/>
      <c r="R229" s="64"/>
      <c r="S229" s="47"/>
      <c r="T229" s="62"/>
      <c r="U229" s="139"/>
      <c r="V229" s="62"/>
      <c r="W229" s="62"/>
      <c r="X229" s="62"/>
      <c r="Y229" s="141"/>
    </row>
    <row r="230" spans="1:25" ht="18" x14ac:dyDescent="0.25">
      <c r="A230" s="9"/>
      <c r="B230" s="373"/>
      <c r="C230" s="373"/>
      <c r="D230" s="374"/>
      <c r="E230" s="167"/>
      <c r="F230" s="154"/>
      <c r="G230" s="154"/>
      <c r="H230" s="154"/>
      <c r="I230" s="168"/>
      <c r="J230" s="45"/>
      <c r="K230" s="156"/>
      <c r="L230" s="156"/>
      <c r="M230" s="377"/>
      <c r="N230" s="168"/>
      <c r="O230" s="169"/>
      <c r="P230" s="170"/>
      <c r="Q230" s="169"/>
      <c r="R230" s="169"/>
      <c r="S230" s="162"/>
      <c r="T230" s="171"/>
      <c r="U230" s="172"/>
      <c r="V230" s="171"/>
      <c r="W230" s="171"/>
      <c r="X230" s="171"/>
      <c r="Y230" s="173"/>
    </row>
    <row r="231" spans="1:25" ht="18" x14ac:dyDescent="0.25">
      <c r="A231" s="9"/>
      <c r="B231" s="373"/>
      <c r="C231" s="373"/>
      <c r="D231" s="374"/>
      <c r="E231" s="167"/>
      <c r="F231" s="154"/>
      <c r="G231" s="154"/>
      <c r="H231" s="154"/>
      <c r="I231" s="168"/>
      <c r="J231" s="45"/>
      <c r="K231" s="156"/>
      <c r="L231" s="156"/>
      <c r="M231" s="168"/>
      <c r="N231" s="168"/>
      <c r="O231" s="169"/>
      <c r="P231" s="170"/>
      <c r="Q231" s="169"/>
      <c r="R231" s="169"/>
      <c r="S231" s="162"/>
      <c r="T231" s="171"/>
      <c r="U231" s="172"/>
      <c r="V231" s="171"/>
      <c r="W231" s="160"/>
      <c r="X231" s="171"/>
      <c r="Y231" s="173"/>
    </row>
    <row r="232" spans="1:25" ht="18" x14ac:dyDescent="0.25">
      <c r="A232" s="9">
        <v>187</v>
      </c>
      <c r="B232" s="373"/>
      <c r="C232" s="373"/>
      <c r="D232" s="374"/>
      <c r="E232" s="53"/>
      <c r="F232" s="45"/>
      <c r="G232" s="45"/>
      <c r="H232" s="45"/>
      <c r="I232" s="61"/>
      <c r="J232" s="61"/>
      <c r="K232" s="66"/>
      <c r="L232" s="66"/>
      <c r="M232" s="61"/>
      <c r="N232" s="61"/>
      <c r="O232" s="64"/>
      <c r="P232" s="65"/>
      <c r="Q232" s="64"/>
      <c r="R232" s="64"/>
      <c r="S232" s="47"/>
      <c r="T232" s="62"/>
      <c r="U232" s="139"/>
      <c r="V232" s="62"/>
      <c r="W232" s="62"/>
      <c r="X232" s="62"/>
      <c r="Y232" s="141"/>
    </row>
    <row r="233" spans="1:25" ht="18" x14ac:dyDescent="0.25">
      <c r="A233" s="9">
        <v>188</v>
      </c>
      <c r="B233" s="373"/>
      <c r="C233" s="373"/>
      <c r="D233" s="374"/>
      <c r="E233" s="127"/>
      <c r="F233" s="45"/>
      <c r="G233" s="45"/>
      <c r="H233" s="45"/>
      <c r="I233" s="61"/>
      <c r="J233" s="45"/>
      <c r="K233" s="66"/>
      <c r="L233" s="66"/>
      <c r="M233" s="61"/>
      <c r="N233" s="61"/>
      <c r="O233" s="64"/>
      <c r="P233" s="65"/>
      <c r="Q233" s="64"/>
      <c r="R233" s="64"/>
      <c r="S233" s="47"/>
      <c r="T233" s="62"/>
      <c r="U233" s="139"/>
      <c r="V233" s="62"/>
      <c r="W233" s="62"/>
      <c r="X233" s="62"/>
      <c r="Y233" s="141"/>
    </row>
    <row r="234" spans="1:25" ht="18" x14ac:dyDescent="0.25">
      <c r="A234" s="9">
        <v>189</v>
      </c>
      <c r="B234" s="373"/>
      <c r="C234" s="373"/>
      <c r="D234" s="374"/>
      <c r="E234" s="53"/>
      <c r="F234" s="45"/>
      <c r="G234" s="45"/>
      <c r="H234" s="45"/>
      <c r="I234" s="61"/>
      <c r="J234" s="61"/>
      <c r="K234" s="66"/>
      <c r="L234" s="66"/>
      <c r="M234" s="61"/>
      <c r="N234" s="61"/>
      <c r="O234" s="64"/>
      <c r="P234" s="65"/>
      <c r="Q234" s="64"/>
      <c r="R234" s="64"/>
      <c r="S234" s="47"/>
      <c r="T234" s="47"/>
      <c r="U234" s="139"/>
      <c r="V234" s="62"/>
      <c r="W234" s="62"/>
      <c r="X234" s="62"/>
      <c r="Y234" s="141"/>
    </row>
    <row r="235" spans="1:25" ht="18" x14ac:dyDescent="0.25">
      <c r="A235" s="9">
        <v>190</v>
      </c>
      <c r="B235" s="373"/>
      <c r="C235" s="373"/>
      <c r="D235" s="374"/>
      <c r="E235" s="127"/>
      <c r="F235" s="45"/>
      <c r="G235" s="45"/>
      <c r="H235" s="45"/>
      <c r="I235" s="61"/>
      <c r="J235" s="45"/>
      <c r="K235" s="66"/>
      <c r="L235" s="66"/>
      <c r="M235" s="378"/>
      <c r="N235" s="61"/>
      <c r="O235" s="64"/>
      <c r="P235" s="65"/>
      <c r="Q235" s="64"/>
      <c r="R235" s="64"/>
      <c r="S235" s="47"/>
      <c r="T235" s="62"/>
      <c r="U235" s="139"/>
      <c r="V235" s="62"/>
      <c r="W235" s="160"/>
      <c r="X235" s="62"/>
      <c r="Y235" s="141"/>
    </row>
    <row r="236" spans="1:25" ht="18" x14ac:dyDescent="0.25">
      <c r="A236" s="9">
        <v>191</v>
      </c>
      <c r="B236" s="373"/>
      <c r="C236" s="373"/>
      <c r="D236" s="374"/>
      <c r="E236" s="53"/>
      <c r="F236" s="45"/>
      <c r="G236" s="45"/>
      <c r="H236" s="45"/>
      <c r="I236" s="61"/>
      <c r="J236" s="61"/>
      <c r="K236" s="66"/>
      <c r="L236" s="66"/>
      <c r="M236" s="61"/>
      <c r="N236" s="61"/>
      <c r="O236" s="64"/>
      <c r="P236" s="65"/>
      <c r="Q236" s="64"/>
      <c r="R236" s="64"/>
      <c r="S236" s="47"/>
      <c r="T236" s="47"/>
      <c r="U236" s="139"/>
      <c r="V236" s="62"/>
      <c r="W236" s="62"/>
      <c r="X236" s="62"/>
      <c r="Y236" s="141"/>
    </row>
    <row r="237" spans="1:25" ht="18" x14ac:dyDescent="0.25">
      <c r="A237" s="9">
        <v>192</v>
      </c>
      <c r="B237" s="373"/>
      <c r="C237" s="373"/>
      <c r="D237" s="374"/>
      <c r="E237" s="53"/>
      <c r="F237" s="45"/>
      <c r="G237" s="45"/>
      <c r="H237" s="45"/>
      <c r="I237" s="61"/>
      <c r="J237" s="45"/>
      <c r="K237" s="66"/>
      <c r="L237" s="66"/>
      <c r="M237" s="61"/>
      <c r="N237" s="61"/>
      <c r="O237" s="64"/>
      <c r="P237" s="65"/>
      <c r="Q237" s="64"/>
      <c r="R237" s="64"/>
      <c r="S237" s="47"/>
      <c r="T237" s="62"/>
      <c r="U237" s="139"/>
      <c r="V237" s="62"/>
      <c r="W237" s="62"/>
      <c r="X237" s="62"/>
      <c r="Y237" s="141"/>
    </row>
    <row r="238" spans="1:25" ht="18" x14ac:dyDescent="0.25">
      <c r="A238" s="9">
        <v>193</v>
      </c>
      <c r="B238" s="373"/>
      <c r="C238" s="373"/>
      <c r="D238" s="374"/>
      <c r="E238" s="166"/>
      <c r="F238" s="45"/>
      <c r="G238" s="45"/>
      <c r="H238" s="45"/>
      <c r="I238" s="61"/>
      <c r="J238" s="45"/>
      <c r="K238" s="66"/>
      <c r="L238" s="66"/>
      <c r="M238" s="61"/>
      <c r="N238" s="61"/>
      <c r="O238" s="64"/>
      <c r="P238" s="65"/>
      <c r="Q238" s="64"/>
      <c r="R238" s="64"/>
      <c r="S238" s="47"/>
      <c r="T238" s="62"/>
      <c r="U238" s="139"/>
      <c r="V238" s="62"/>
      <c r="W238" s="62"/>
      <c r="X238" s="62"/>
      <c r="Y238" s="141"/>
    </row>
    <row r="239" spans="1:25" ht="18" x14ac:dyDescent="0.25">
      <c r="A239" s="9">
        <v>194</v>
      </c>
      <c r="B239" s="373"/>
      <c r="C239" s="373"/>
      <c r="D239" s="374"/>
      <c r="E239" s="53"/>
      <c r="F239" s="45"/>
      <c r="G239" s="45"/>
      <c r="H239" s="45"/>
      <c r="I239" s="61"/>
      <c r="J239" s="61"/>
      <c r="K239" s="66"/>
      <c r="L239" s="66"/>
      <c r="M239" s="61"/>
      <c r="N239" s="61"/>
      <c r="O239" s="369"/>
      <c r="P239" s="65"/>
      <c r="Q239" s="64"/>
      <c r="R239" s="64"/>
      <c r="S239" s="47"/>
      <c r="T239" s="62"/>
      <c r="U239" s="139"/>
      <c r="V239" s="62"/>
      <c r="W239" s="62"/>
      <c r="X239" s="62"/>
      <c r="Y239" s="141"/>
    </row>
    <row r="240" spans="1:25" ht="18.75" x14ac:dyDescent="0.3">
      <c r="A240" s="9">
        <v>195</v>
      </c>
      <c r="B240" s="165"/>
      <c r="C240" s="165"/>
      <c r="D240" s="165"/>
      <c r="E240" s="53"/>
      <c r="F240" s="45"/>
      <c r="G240" s="45"/>
      <c r="H240" s="45"/>
      <c r="I240" s="61"/>
      <c r="J240" s="61"/>
      <c r="K240" s="66"/>
      <c r="L240" s="66"/>
      <c r="M240" s="61"/>
      <c r="N240" s="61"/>
      <c r="O240" s="64"/>
      <c r="P240" s="65"/>
      <c r="Q240" s="64"/>
      <c r="R240" s="64"/>
      <c r="S240" s="47"/>
      <c r="T240" s="64"/>
      <c r="U240" s="139"/>
      <c r="V240" s="62"/>
      <c r="W240" s="62"/>
      <c r="X240" s="62"/>
      <c r="Y240" s="141"/>
    </row>
    <row r="241" spans="1:25" ht="18" x14ac:dyDescent="0.25">
      <c r="A241" s="9">
        <v>196</v>
      </c>
      <c r="B241" s="373"/>
      <c r="C241" s="373"/>
      <c r="D241" s="374"/>
      <c r="E241" s="127"/>
      <c r="F241" s="45"/>
      <c r="G241" s="45"/>
      <c r="H241" s="45"/>
      <c r="I241" s="61"/>
      <c r="J241" s="45"/>
      <c r="K241" s="66"/>
      <c r="L241" s="66"/>
      <c r="M241" s="61"/>
      <c r="N241" s="61"/>
      <c r="O241" s="64"/>
      <c r="P241" s="67"/>
      <c r="Q241" s="64"/>
      <c r="R241" s="64"/>
      <c r="S241" s="47"/>
      <c r="T241" s="62"/>
      <c r="U241" s="139"/>
      <c r="V241" s="62"/>
      <c r="W241" s="62"/>
      <c r="X241" s="62"/>
      <c r="Y241" s="141"/>
    </row>
    <row r="242" spans="1:25" ht="18" x14ac:dyDescent="0.25">
      <c r="A242" s="9">
        <v>197</v>
      </c>
      <c r="B242" s="373"/>
      <c r="C242" s="373"/>
      <c r="D242" s="374"/>
      <c r="E242" s="127"/>
      <c r="F242" s="45"/>
      <c r="G242" s="45"/>
      <c r="H242" s="45"/>
      <c r="I242" s="61"/>
      <c r="J242" s="45"/>
      <c r="K242" s="66"/>
      <c r="L242" s="66"/>
      <c r="M242" s="61"/>
      <c r="N242" s="61"/>
      <c r="O242" s="64"/>
      <c r="P242" s="67"/>
      <c r="Q242" s="64"/>
      <c r="R242" s="64"/>
      <c r="S242" s="47"/>
      <c r="T242" s="62"/>
      <c r="U242" s="139"/>
      <c r="V242" s="62"/>
      <c r="W242" s="62"/>
      <c r="X242" s="62"/>
      <c r="Y242" s="141"/>
    </row>
    <row r="243" spans="1:25" ht="18.75" x14ac:dyDescent="0.3">
      <c r="A243" s="9">
        <v>200</v>
      </c>
      <c r="B243" s="165"/>
      <c r="C243" s="165"/>
      <c r="D243" s="165"/>
      <c r="E243" s="53"/>
      <c r="F243" s="45"/>
      <c r="G243" s="45"/>
      <c r="H243" s="45"/>
      <c r="I243" s="61"/>
      <c r="J243" s="61"/>
      <c r="K243" s="66"/>
      <c r="L243" s="66"/>
      <c r="M243" s="61"/>
      <c r="N243" s="61"/>
      <c r="O243" s="64"/>
      <c r="P243" s="67"/>
      <c r="Q243" s="64"/>
      <c r="R243" s="64"/>
      <c r="S243" s="47"/>
      <c r="T243" s="231"/>
      <c r="U243" s="139"/>
      <c r="V243" s="62"/>
      <c r="W243" s="62"/>
      <c r="X243" s="62"/>
      <c r="Y243" s="141"/>
    </row>
    <row r="244" spans="1:25" ht="18" x14ac:dyDescent="0.25">
      <c r="A244" s="9">
        <v>201</v>
      </c>
      <c r="B244" s="373"/>
      <c r="C244" s="373"/>
      <c r="D244" s="374"/>
      <c r="E244" s="233"/>
      <c r="F244" s="45"/>
      <c r="G244" s="45"/>
      <c r="H244" s="45"/>
      <c r="I244" s="61"/>
      <c r="J244" s="61"/>
      <c r="K244" s="66"/>
      <c r="L244" s="66"/>
      <c r="M244" s="61"/>
      <c r="N244" s="61"/>
      <c r="O244" s="64"/>
      <c r="P244" s="67"/>
      <c r="Q244" s="64"/>
      <c r="R244" s="64"/>
      <c r="S244" s="47"/>
      <c r="T244" s="47"/>
      <c r="U244" s="139"/>
      <c r="V244" s="62"/>
      <c r="W244" s="62"/>
      <c r="X244" s="62"/>
      <c r="Y244" s="141"/>
    </row>
    <row r="245" spans="1:25" ht="18" x14ac:dyDescent="0.25">
      <c r="A245" s="9">
        <v>202</v>
      </c>
      <c r="B245" s="373"/>
      <c r="C245" s="373"/>
      <c r="D245" s="374"/>
      <c r="E245" s="53"/>
      <c r="F245" s="45"/>
      <c r="G245" s="45"/>
      <c r="H245" s="45"/>
      <c r="I245" s="61"/>
      <c r="J245" s="61"/>
      <c r="K245" s="66"/>
      <c r="L245" s="66"/>
      <c r="M245" s="61"/>
      <c r="N245" s="61"/>
      <c r="O245" s="64"/>
      <c r="P245" s="65"/>
      <c r="Q245" s="64"/>
      <c r="R245" s="64"/>
      <c r="S245" s="47"/>
      <c r="T245" s="47"/>
      <c r="U245" s="139"/>
      <c r="V245" s="49"/>
      <c r="W245" s="62"/>
      <c r="X245" s="62"/>
      <c r="Y245" s="141"/>
    </row>
    <row r="246" spans="1:25" ht="18" x14ac:dyDescent="0.25">
      <c r="A246" s="9">
        <v>204</v>
      </c>
      <c r="B246" s="373"/>
      <c r="C246" s="373"/>
      <c r="D246" s="374"/>
      <c r="E246" s="233"/>
      <c r="F246" s="45"/>
      <c r="G246" s="45"/>
      <c r="H246" s="45"/>
      <c r="I246" s="61"/>
      <c r="J246" s="61"/>
      <c r="K246" s="66"/>
      <c r="L246" s="66"/>
      <c r="M246" s="61"/>
      <c r="N246" s="61"/>
      <c r="O246" s="64"/>
      <c r="P246" s="65"/>
      <c r="Q246" s="64"/>
      <c r="R246" s="64"/>
      <c r="S246" s="47"/>
      <c r="T246" s="146"/>
      <c r="U246" s="139"/>
      <c r="V246" s="62"/>
      <c r="W246" s="62"/>
      <c r="X246" s="62"/>
      <c r="Y246" s="141"/>
    </row>
    <row r="247" spans="1:25" ht="18" x14ac:dyDescent="0.25">
      <c r="A247" s="9">
        <v>206</v>
      </c>
      <c r="B247" s="373"/>
      <c r="C247" s="373"/>
      <c r="D247" s="374"/>
      <c r="E247" s="127"/>
      <c r="F247" s="45"/>
      <c r="G247" s="45"/>
      <c r="H247" s="45"/>
      <c r="I247" s="61"/>
      <c r="J247" s="161"/>
      <c r="K247" s="66"/>
      <c r="L247" s="66"/>
      <c r="M247" s="61"/>
      <c r="N247" s="61"/>
      <c r="O247" s="64"/>
      <c r="P247" s="65"/>
      <c r="Q247" s="64"/>
      <c r="R247" s="64"/>
      <c r="S247" s="47"/>
      <c r="T247" s="62"/>
      <c r="U247" s="139"/>
      <c r="V247" s="62"/>
      <c r="W247" s="62"/>
      <c r="X247" s="62"/>
      <c r="Y247" s="141"/>
    </row>
    <row r="248" spans="1:25" ht="18" x14ac:dyDescent="0.25">
      <c r="A248" s="9">
        <v>208</v>
      </c>
      <c r="B248" s="101"/>
      <c r="C248" s="101"/>
      <c r="D248" s="101"/>
      <c r="E248" s="53"/>
      <c r="F248" s="45"/>
      <c r="G248" s="45"/>
      <c r="H248" s="61"/>
      <c r="I248" s="61"/>
      <c r="J248" s="61"/>
      <c r="K248" s="66"/>
      <c r="L248" s="66"/>
      <c r="M248" s="61"/>
      <c r="N248" s="61"/>
      <c r="O248" s="179"/>
      <c r="P248" s="65"/>
      <c r="Q248" s="64"/>
      <c r="R248" s="64"/>
      <c r="S248" s="47"/>
      <c r="T248" s="47"/>
      <c r="U248" s="139"/>
      <c r="V248" s="49"/>
      <c r="W248" s="62"/>
      <c r="X248" s="62"/>
      <c r="Y248" s="141"/>
    </row>
    <row r="249" spans="1:25" ht="18" x14ac:dyDescent="0.25">
      <c r="A249" s="9">
        <v>210</v>
      </c>
      <c r="B249" s="373"/>
      <c r="C249" s="373"/>
      <c r="D249" s="375"/>
      <c r="E249" s="127"/>
      <c r="F249" s="45"/>
      <c r="G249" s="45"/>
      <c r="H249" s="45"/>
      <c r="I249" s="61"/>
      <c r="J249" s="161"/>
      <c r="K249" s="66"/>
      <c r="L249" s="66"/>
      <c r="M249" s="61"/>
      <c r="N249" s="61"/>
      <c r="O249" s="64"/>
      <c r="P249" s="64"/>
      <c r="Q249" s="64"/>
      <c r="R249" s="64"/>
      <c r="S249" s="47"/>
      <c r="T249" s="146"/>
      <c r="U249" s="139"/>
      <c r="V249" s="62"/>
      <c r="W249" s="160"/>
      <c r="X249" s="62"/>
      <c r="Y249" s="141"/>
    </row>
    <row r="250" spans="1:25" ht="18.75" x14ac:dyDescent="0.3">
      <c r="A250" s="9">
        <v>212</v>
      </c>
      <c r="B250" s="165"/>
      <c r="C250" s="165"/>
      <c r="D250" s="337"/>
      <c r="E250" s="127"/>
      <c r="F250" s="45"/>
      <c r="G250" s="45"/>
      <c r="H250" s="45"/>
      <c r="I250" s="62"/>
      <c r="J250" s="161"/>
      <c r="K250" s="66"/>
      <c r="L250" s="66"/>
      <c r="M250" s="61"/>
      <c r="N250" s="62"/>
      <c r="O250" s="138"/>
      <c r="P250" s="65"/>
      <c r="Q250" s="138"/>
      <c r="R250" s="138"/>
      <c r="S250" s="47"/>
      <c r="T250" s="231"/>
      <c r="U250" s="139"/>
      <c r="V250" s="62"/>
      <c r="W250" s="160"/>
      <c r="X250" s="62"/>
      <c r="Y250" s="141"/>
    </row>
    <row r="251" spans="1:25" ht="18.75" x14ac:dyDescent="0.3">
      <c r="A251" s="9">
        <v>214</v>
      </c>
      <c r="B251" s="165"/>
      <c r="C251" s="165"/>
      <c r="D251" s="337"/>
      <c r="E251" s="53"/>
      <c r="F251" s="45"/>
      <c r="G251" s="45"/>
      <c r="H251" s="62"/>
      <c r="I251" s="62"/>
      <c r="J251" s="62"/>
      <c r="K251" s="66"/>
      <c r="L251" s="66"/>
      <c r="M251" s="62"/>
      <c r="N251" s="62"/>
      <c r="O251" s="138"/>
      <c r="P251" s="138"/>
      <c r="Q251" s="138"/>
      <c r="R251" s="138"/>
      <c r="S251" s="47"/>
      <c r="T251" s="47"/>
      <c r="U251" s="139"/>
      <c r="V251" s="49"/>
      <c r="W251" s="62"/>
      <c r="X251" s="62"/>
      <c r="Y251" s="141"/>
    </row>
    <row r="252" spans="1:25" ht="18.75" customHeight="1" x14ac:dyDescent="0.25">
      <c r="A252" s="9">
        <v>215</v>
      </c>
      <c r="B252" s="101"/>
      <c r="C252" s="101"/>
      <c r="D252" s="101"/>
      <c r="E252" s="36"/>
      <c r="F252" s="142"/>
      <c r="G252" s="45"/>
      <c r="H252" s="45"/>
      <c r="J252" s="45"/>
      <c r="K252" s="66"/>
      <c r="L252" s="66"/>
      <c r="M252" s="62"/>
      <c r="N252" s="62"/>
      <c r="O252" s="138"/>
      <c r="P252" s="65"/>
      <c r="Q252" s="138"/>
      <c r="R252" s="138"/>
      <c r="S252" s="47"/>
      <c r="T252" s="62"/>
      <c r="U252" s="139"/>
      <c r="V252" s="62"/>
      <c r="W252" s="62"/>
      <c r="X252" s="62"/>
      <c r="Y252" s="62"/>
    </row>
    <row r="253" spans="1:25" ht="20.25" customHeight="1" x14ac:dyDescent="0.25">
      <c r="A253" s="9">
        <v>216</v>
      </c>
      <c r="B253" s="101"/>
      <c r="C253" s="101"/>
      <c r="D253" s="101"/>
      <c r="E253" s="42"/>
      <c r="F253" s="142"/>
      <c r="G253" s="45"/>
      <c r="H253" s="45"/>
      <c r="J253" s="161"/>
      <c r="K253" s="66"/>
      <c r="L253" s="66"/>
      <c r="M253" s="62"/>
      <c r="N253" s="62"/>
      <c r="O253" s="138"/>
      <c r="P253" s="65"/>
      <c r="Q253" s="138"/>
      <c r="R253" s="138"/>
      <c r="S253" s="47"/>
      <c r="T253" s="379"/>
      <c r="U253" s="139"/>
      <c r="V253" s="62"/>
      <c r="W253" s="62"/>
      <c r="X253" s="62"/>
      <c r="Y253" s="141"/>
    </row>
    <row r="254" spans="1:25" ht="18" x14ac:dyDescent="0.25">
      <c r="A254" s="9">
        <v>217</v>
      </c>
      <c r="B254" s="101"/>
      <c r="C254" s="101"/>
      <c r="D254" s="101"/>
      <c r="E254" s="36"/>
      <c r="F254" s="142"/>
      <c r="G254" s="45"/>
      <c r="H254" s="45"/>
      <c r="J254" s="380"/>
      <c r="K254" s="73"/>
      <c r="L254" s="73"/>
      <c r="M254" s="378"/>
      <c r="N254" s="380"/>
      <c r="O254" s="381"/>
      <c r="P254" s="69"/>
      <c r="Q254" s="381"/>
      <c r="R254" s="381"/>
      <c r="S254" s="57"/>
      <c r="T254" s="379"/>
      <c r="U254" s="139"/>
      <c r="V254" s="380"/>
      <c r="W254" s="160"/>
      <c r="X254" s="380"/>
      <c r="Y254" s="141"/>
    </row>
    <row r="255" spans="1:25" ht="16.5" x14ac:dyDescent="0.3">
      <c r="A255" s="9">
        <v>218</v>
      </c>
      <c r="B255" s="165"/>
      <c r="C255" s="165"/>
      <c r="D255" s="337"/>
      <c r="E255" s="36"/>
      <c r="F255" s="142"/>
      <c r="G255" s="45"/>
      <c r="H255" s="62"/>
      <c r="I255" s="62"/>
      <c r="J255" s="62"/>
      <c r="K255" s="73"/>
      <c r="L255" s="73"/>
      <c r="M255" s="62"/>
      <c r="N255" s="62"/>
      <c r="O255" s="138"/>
      <c r="P255" s="145"/>
      <c r="Q255" s="138"/>
      <c r="R255" s="138"/>
      <c r="S255" s="57"/>
      <c r="T255" s="62"/>
      <c r="U255" s="144"/>
      <c r="V255" s="62"/>
      <c r="W255" s="62"/>
      <c r="X255" s="62"/>
      <c r="Y255" s="62"/>
    </row>
    <row r="256" spans="1:25" ht="16.5" x14ac:dyDescent="0.3">
      <c r="A256" s="9">
        <v>219</v>
      </c>
      <c r="B256" s="165"/>
      <c r="C256" s="165"/>
      <c r="D256" s="337"/>
      <c r="E256" s="36"/>
      <c r="F256" s="142"/>
      <c r="G256" s="45"/>
      <c r="H256" s="62"/>
      <c r="I256" s="62"/>
      <c r="J256" s="62"/>
      <c r="K256" s="73"/>
      <c r="L256" s="73"/>
      <c r="M256" s="62"/>
      <c r="N256" s="62"/>
      <c r="O256" s="138"/>
      <c r="P256" s="65"/>
      <c r="Q256" s="138"/>
      <c r="R256" s="138"/>
      <c r="S256" s="57"/>
      <c r="T256" s="195"/>
      <c r="U256" s="144"/>
      <c r="V256" s="62"/>
      <c r="W256" s="62"/>
      <c r="X256" s="62"/>
      <c r="Y256" s="62"/>
    </row>
    <row r="257" spans="1:25" ht="16.5" x14ac:dyDescent="0.3">
      <c r="A257" s="9">
        <v>220</v>
      </c>
      <c r="B257" s="165"/>
      <c r="C257" s="165"/>
      <c r="D257" s="337"/>
      <c r="E257" s="36"/>
      <c r="F257" s="142"/>
      <c r="G257" s="45"/>
      <c r="H257" s="62"/>
      <c r="I257" s="62"/>
      <c r="J257" s="62"/>
      <c r="K257" s="73"/>
      <c r="L257" s="73"/>
      <c r="M257" s="62"/>
      <c r="N257" s="62"/>
      <c r="O257" s="138"/>
      <c r="P257" s="145"/>
      <c r="Q257" s="138"/>
      <c r="R257" s="138"/>
      <c r="S257" s="57"/>
      <c r="T257" s="47"/>
      <c r="U257" s="144"/>
      <c r="V257" s="62"/>
      <c r="W257" s="62"/>
      <c r="X257" s="62"/>
      <c r="Y257" s="62"/>
    </row>
    <row r="258" spans="1:25" ht="16.5" x14ac:dyDescent="0.3">
      <c r="A258" s="9">
        <v>221</v>
      </c>
      <c r="B258" s="165"/>
      <c r="C258" s="165"/>
      <c r="D258" s="165"/>
      <c r="E258" s="36"/>
      <c r="F258" s="142"/>
      <c r="G258" s="45"/>
      <c r="H258" s="62"/>
      <c r="I258" s="62"/>
      <c r="J258" s="62"/>
      <c r="K258" s="73"/>
      <c r="L258" s="73"/>
      <c r="M258" s="62"/>
      <c r="N258" s="62"/>
      <c r="O258" s="138"/>
      <c r="P258" s="145"/>
      <c r="Q258" s="138"/>
      <c r="R258" s="138"/>
      <c r="S258" s="57"/>
      <c r="T258" s="62"/>
      <c r="U258" s="144"/>
      <c r="V258" s="62"/>
      <c r="W258" s="62"/>
      <c r="X258" s="62"/>
      <c r="Y258" s="62"/>
    </row>
    <row r="259" spans="1:25" ht="16.5" x14ac:dyDescent="0.3">
      <c r="A259" s="9">
        <v>222</v>
      </c>
      <c r="B259" s="382"/>
      <c r="C259" s="382"/>
      <c r="D259" s="383"/>
      <c r="E259" s="36"/>
      <c r="F259" s="142"/>
      <c r="G259" s="45"/>
      <c r="H259" s="62"/>
      <c r="I259" s="62"/>
      <c r="J259" s="62"/>
      <c r="K259" s="73"/>
      <c r="L259" s="73"/>
      <c r="M259" s="62"/>
      <c r="N259" s="62"/>
      <c r="O259" s="138"/>
      <c r="P259" s="145"/>
      <c r="Q259" s="138"/>
      <c r="R259" s="138"/>
      <c r="S259" s="57"/>
      <c r="T259" s="62"/>
      <c r="U259" s="144"/>
      <c r="V259" s="62"/>
      <c r="W259" s="62"/>
      <c r="X259" s="62"/>
      <c r="Y259" s="62"/>
    </row>
    <row r="260" spans="1:25" ht="16.5" x14ac:dyDescent="0.3">
      <c r="A260" s="9">
        <v>223</v>
      </c>
      <c r="B260" s="382"/>
      <c r="C260" s="382"/>
      <c r="D260" s="383"/>
      <c r="E260" s="36"/>
      <c r="F260" s="142"/>
      <c r="G260" s="45"/>
      <c r="H260" s="62"/>
      <c r="I260" s="62"/>
      <c r="J260" s="62"/>
      <c r="K260" s="73"/>
      <c r="L260" s="73"/>
      <c r="M260" s="62"/>
      <c r="N260" s="62"/>
      <c r="O260" s="138"/>
      <c r="P260" s="145"/>
      <c r="Q260" s="138"/>
      <c r="R260" s="138"/>
      <c r="S260" s="57"/>
      <c r="T260" s="62"/>
      <c r="U260" s="144"/>
      <c r="V260" s="62"/>
      <c r="W260" s="62"/>
      <c r="X260" s="62"/>
      <c r="Y260" s="62"/>
    </row>
    <row r="261" spans="1:25" ht="18" x14ac:dyDescent="0.25">
      <c r="A261" s="9">
        <v>224</v>
      </c>
      <c r="B261" s="373"/>
      <c r="C261" s="373"/>
      <c r="D261" s="374"/>
      <c r="E261" s="42"/>
      <c r="F261" s="142"/>
      <c r="G261" s="148"/>
      <c r="H261" s="148"/>
      <c r="I261" s="149"/>
      <c r="J261" s="45"/>
      <c r="K261" s="150"/>
      <c r="L261" s="150"/>
      <c r="M261" s="378"/>
      <c r="N261" s="149"/>
      <c r="O261" s="384"/>
      <c r="P261" s="385"/>
      <c r="Q261" s="384"/>
      <c r="R261" s="384"/>
      <c r="S261" s="386"/>
      <c r="T261" s="149"/>
      <c r="U261" s="151"/>
      <c r="V261" s="149"/>
      <c r="W261" s="160"/>
      <c r="X261" s="149"/>
      <c r="Y261" s="141"/>
    </row>
    <row r="262" spans="1:25" ht="16.5" x14ac:dyDescent="0.3">
      <c r="A262" s="9">
        <v>225</v>
      </c>
      <c r="B262" s="382"/>
      <c r="C262" s="382"/>
      <c r="D262" s="383"/>
      <c r="E262" s="387"/>
      <c r="F262" s="142"/>
      <c r="G262" s="148"/>
      <c r="H262" s="152"/>
      <c r="I262" s="152"/>
      <c r="J262" s="152"/>
      <c r="K262" s="150"/>
      <c r="L262" s="150"/>
      <c r="M262" s="152"/>
      <c r="N262" s="152"/>
      <c r="O262" s="153"/>
      <c r="P262" s="145"/>
      <c r="Q262" s="153"/>
      <c r="R262" s="153"/>
      <c r="S262" s="158"/>
      <c r="T262" s="234"/>
      <c r="U262" s="151"/>
      <c r="V262" s="152"/>
      <c r="W262" s="152"/>
      <c r="X262" s="152"/>
      <c r="Y262" s="152"/>
    </row>
    <row r="263" spans="1:25" ht="16.5" x14ac:dyDescent="0.3">
      <c r="A263" s="9">
        <v>226</v>
      </c>
      <c r="B263" s="165"/>
      <c r="C263" s="165"/>
      <c r="D263" s="165"/>
      <c r="E263" s="388"/>
      <c r="F263" s="142"/>
      <c r="G263" s="148"/>
      <c r="H263" s="148"/>
      <c r="I263" s="152"/>
      <c r="J263" s="148"/>
      <c r="K263" s="150"/>
      <c r="L263" s="150"/>
      <c r="M263" s="152"/>
      <c r="N263" s="152"/>
      <c r="O263" s="153"/>
      <c r="P263" s="65"/>
      <c r="Q263" s="153"/>
      <c r="R263" s="153"/>
      <c r="S263" s="158"/>
      <c r="T263" s="152"/>
      <c r="U263" s="151"/>
      <c r="V263" s="152"/>
      <c r="W263" s="152"/>
      <c r="X263" s="152"/>
      <c r="Y263" s="152"/>
    </row>
    <row r="264" spans="1:25" ht="16.5" x14ac:dyDescent="0.3">
      <c r="A264" s="9">
        <v>227</v>
      </c>
      <c r="B264" s="165"/>
      <c r="C264" s="165"/>
      <c r="D264" s="165"/>
      <c r="E264" s="389"/>
      <c r="F264" s="147"/>
      <c r="G264" s="148"/>
      <c r="H264" s="152"/>
      <c r="I264" s="152"/>
      <c r="J264" s="152"/>
      <c r="K264" s="150"/>
      <c r="L264" s="150"/>
      <c r="M264" s="152"/>
      <c r="N264" s="152"/>
      <c r="O264" s="153"/>
      <c r="P264" s="65"/>
      <c r="Q264" s="153"/>
      <c r="R264" s="153"/>
      <c r="S264" s="158"/>
      <c r="T264" s="152"/>
      <c r="U264" s="151"/>
      <c r="V264" s="152"/>
      <c r="W264" s="152"/>
      <c r="X264" s="152"/>
      <c r="Y264" s="152"/>
    </row>
    <row r="265" spans="1:25" ht="16.5" x14ac:dyDescent="0.3">
      <c r="A265" s="9">
        <v>228</v>
      </c>
      <c r="B265" s="165"/>
      <c r="C265" s="165"/>
      <c r="D265" s="337"/>
      <c r="E265" s="389"/>
      <c r="F265" s="147"/>
      <c r="G265" s="148"/>
      <c r="H265" s="152"/>
      <c r="I265" s="152"/>
      <c r="J265" s="152"/>
      <c r="K265" s="150"/>
      <c r="L265" s="150"/>
      <c r="M265" s="152"/>
      <c r="N265" s="152"/>
      <c r="O265" s="153"/>
      <c r="P265" s="71"/>
      <c r="Q265" s="153"/>
      <c r="R265" s="153"/>
      <c r="S265" s="158"/>
      <c r="T265" s="234"/>
      <c r="U265" s="151"/>
      <c r="V265" s="152"/>
      <c r="W265" s="152"/>
      <c r="X265" s="152"/>
      <c r="Y265" s="152"/>
    </row>
    <row r="266" spans="1:25" ht="15.75" x14ac:dyDescent="0.25">
      <c r="A266" s="9">
        <v>229</v>
      </c>
      <c r="B266" s="373"/>
      <c r="C266" s="373"/>
      <c r="D266" s="374"/>
      <c r="E266" s="389"/>
      <c r="F266" s="147"/>
      <c r="G266" s="154"/>
      <c r="H266" s="155"/>
      <c r="I266" s="155"/>
      <c r="J266" s="155"/>
      <c r="K266" s="156"/>
      <c r="L266" s="157"/>
      <c r="M266" s="181"/>
      <c r="N266" s="181"/>
      <c r="O266" s="182"/>
      <c r="P266" s="183"/>
      <c r="Q266" s="182"/>
      <c r="R266" s="182"/>
      <c r="S266" s="184"/>
      <c r="T266" s="181"/>
      <c r="U266" s="185"/>
      <c r="V266" s="181"/>
      <c r="W266" s="181"/>
      <c r="X266" s="181"/>
      <c r="Y266" s="181"/>
    </row>
    <row r="267" spans="1:25" ht="18.75" x14ac:dyDescent="0.3">
      <c r="A267" s="9">
        <v>230</v>
      </c>
      <c r="B267" s="165"/>
      <c r="C267" s="165"/>
      <c r="D267" s="337"/>
      <c r="E267" s="389"/>
      <c r="F267" s="147"/>
      <c r="G267" s="154"/>
      <c r="H267" s="155"/>
      <c r="J267" s="155"/>
      <c r="K267" s="156"/>
      <c r="L267" s="157"/>
      <c r="M267" s="186"/>
      <c r="N267" s="186"/>
      <c r="O267" s="187"/>
      <c r="P267" s="187"/>
      <c r="Q267" s="187"/>
      <c r="R267" s="187"/>
      <c r="S267" s="188"/>
      <c r="T267" s="186"/>
      <c r="U267" s="185"/>
      <c r="V267" s="186"/>
      <c r="W267" s="186"/>
      <c r="X267" s="186"/>
      <c r="Y267" s="189"/>
    </row>
    <row r="268" spans="1:25" ht="16.5" x14ac:dyDescent="0.3">
      <c r="A268" s="9">
        <v>231</v>
      </c>
      <c r="B268" s="390"/>
      <c r="C268" s="390"/>
      <c r="D268" s="390"/>
      <c r="E268" s="391"/>
      <c r="F268" s="392"/>
      <c r="G268" s="393"/>
      <c r="H268" s="393"/>
      <c r="J268" s="148"/>
      <c r="K268" s="394"/>
      <c r="L268" s="395"/>
      <c r="M268" s="396"/>
      <c r="N268" s="396"/>
      <c r="O268" s="397"/>
      <c r="P268" s="398"/>
      <c r="Q268" s="397"/>
      <c r="R268" s="397"/>
      <c r="S268" s="399"/>
      <c r="T268" s="396"/>
      <c r="U268" s="400"/>
      <c r="V268" s="396"/>
      <c r="W268" s="396"/>
      <c r="X268" s="396"/>
      <c r="Y268" s="396"/>
    </row>
    <row r="269" spans="1:25" ht="16.5" x14ac:dyDescent="0.25">
      <c r="A269" s="9">
        <v>232</v>
      </c>
      <c r="B269" s="401"/>
      <c r="C269" s="401"/>
      <c r="D269" s="402"/>
      <c r="E269" s="403"/>
      <c r="F269" s="190"/>
      <c r="G269" s="190"/>
      <c r="H269" s="190"/>
      <c r="I269" s="191"/>
      <c r="J269" s="190"/>
      <c r="K269" s="192"/>
      <c r="L269" s="192"/>
      <c r="M269" s="191"/>
      <c r="N269" s="191"/>
      <c r="O269" s="193"/>
      <c r="P269" s="194"/>
      <c r="Q269" s="193"/>
      <c r="R269" s="193"/>
      <c r="S269" s="195"/>
      <c r="T269" s="195"/>
      <c r="U269" s="196"/>
      <c r="V269" s="191"/>
      <c r="W269" s="191"/>
      <c r="X269" s="191"/>
      <c r="Y269" s="191"/>
    </row>
    <row r="270" spans="1:25" ht="18.75" x14ac:dyDescent="0.3">
      <c r="A270" s="9">
        <v>233</v>
      </c>
      <c r="B270" s="404"/>
      <c r="C270" s="404"/>
      <c r="D270" s="405"/>
      <c r="E270" s="403"/>
      <c r="F270" s="190"/>
      <c r="G270" s="190"/>
      <c r="H270" s="190"/>
      <c r="I270" s="191"/>
      <c r="J270" s="148"/>
      <c r="K270" s="192"/>
      <c r="L270" s="192"/>
      <c r="M270" s="191"/>
      <c r="N270" s="191"/>
      <c r="O270" s="193"/>
      <c r="P270" s="193"/>
      <c r="Q270" s="193"/>
      <c r="R270" s="193"/>
      <c r="S270" s="195"/>
      <c r="T270" s="191"/>
      <c r="U270" s="196"/>
      <c r="V270" s="191"/>
      <c r="W270" s="191"/>
      <c r="X270" s="191"/>
      <c r="Y270" s="189"/>
    </row>
    <row r="271" spans="1:25" ht="16.5" x14ac:dyDescent="0.3">
      <c r="A271" s="9">
        <v>234</v>
      </c>
      <c r="B271" s="404"/>
      <c r="C271" s="404"/>
      <c r="D271" s="405"/>
      <c r="E271" s="403"/>
      <c r="F271" s="190"/>
      <c r="G271" s="190"/>
      <c r="H271" s="190"/>
      <c r="I271" s="191"/>
      <c r="J271" s="190"/>
      <c r="K271" s="192"/>
      <c r="L271" s="192"/>
      <c r="M271" s="191"/>
      <c r="N271" s="191"/>
      <c r="O271" s="193"/>
      <c r="P271" s="193"/>
      <c r="Q271" s="193"/>
      <c r="R271" s="193"/>
      <c r="S271" s="195"/>
      <c r="T271" s="191"/>
      <c r="U271" s="196"/>
      <c r="V271" s="191"/>
      <c r="W271" s="191"/>
      <c r="X271" s="191"/>
      <c r="Y271" s="191"/>
    </row>
    <row r="272" spans="1:25" ht="16.5" x14ac:dyDescent="0.3">
      <c r="A272" s="9">
        <v>235</v>
      </c>
      <c r="B272" s="404"/>
      <c r="C272" s="404"/>
      <c r="D272" s="405"/>
      <c r="E272" s="403"/>
      <c r="F272" s="190"/>
      <c r="G272" s="190"/>
      <c r="H272" s="190"/>
      <c r="I272" s="191"/>
      <c r="J272" s="190"/>
      <c r="K272" s="192"/>
      <c r="L272" s="192"/>
      <c r="M272" s="191"/>
      <c r="N272" s="191"/>
      <c r="O272" s="193"/>
      <c r="P272" s="194"/>
      <c r="Q272" s="193"/>
      <c r="R272" s="193"/>
      <c r="S272" s="195"/>
      <c r="T272" s="191"/>
      <c r="U272" s="196"/>
      <c r="V272" s="191"/>
      <c r="W272" s="191"/>
      <c r="X272" s="191"/>
      <c r="Y272" s="191"/>
    </row>
    <row r="273" spans="1:25" ht="16.5" x14ac:dyDescent="0.3">
      <c r="A273" s="9">
        <v>236</v>
      </c>
      <c r="B273" s="404"/>
      <c r="C273" s="404"/>
      <c r="D273" s="405"/>
      <c r="E273" s="403"/>
      <c r="F273" s="190"/>
      <c r="G273" s="190"/>
      <c r="H273" s="191"/>
      <c r="I273" s="191"/>
      <c r="J273" s="191"/>
      <c r="K273" s="192"/>
      <c r="L273" s="192"/>
      <c r="M273" s="191"/>
      <c r="N273" s="191"/>
      <c r="O273" s="193"/>
      <c r="P273" s="194"/>
      <c r="Q273" s="193"/>
      <c r="R273" s="193"/>
      <c r="S273" s="195"/>
      <c r="T273" s="191"/>
      <c r="U273" s="196"/>
      <c r="V273" s="191"/>
      <c r="W273" s="191"/>
      <c r="X273" s="191"/>
      <c r="Y273" s="191"/>
    </row>
    <row r="274" spans="1:25" ht="16.5" x14ac:dyDescent="0.3">
      <c r="A274" s="9">
        <v>237</v>
      </c>
      <c r="B274" s="404"/>
      <c r="C274" s="404"/>
      <c r="D274" s="405"/>
      <c r="E274" s="403"/>
      <c r="F274" s="190"/>
      <c r="G274" s="190"/>
      <c r="H274" s="190"/>
      <c r="I274" s="191"/>
      <c r="J274" s="190"/>
      <c r="K274" s="192"/>
      <c r="L274" s="192"/>
      <c r="M274" s="191"/>
      <c r="N274" s="191"/>
      <c r="O274" s="193"/>
      <c r="P274" s="194"/>
      <c r="Q274" s="193"/>
      <c r="R274" s="193"/>
      <c r="S274" s="195"/>
      <c r="T274" s="195"/>
      <c r="U274" s="195"/>
      <c r="V274" s="199"/>
      <c r="W274" s="191"/>
      <c r="X274" s="191"/>
      <c r="Y274" s="191"/>
    </row>
    <row r="275" spans="1:25" ht="16.5" x14ac:dyDescent="0.3">
      <c r="A275" s="9">
        <v>238</v>
      </c>
      <c r="B275" s="404"/>
      <c r="C275" s="404"/>
      <c r="D275" s="405"/>
      <c r="E275" s="403"/>
      <c r="F275" s="190"/>
      <c r="G275" s="190"/>
      <c r="H275" s="190"/>
      <c r="I275" s="191"/>
      <c r="J275" s="190"/>
      <c r="K275" s="192"/>
      <c r="L275" s="192"/>
      <c r="M275" s="191"/>
      <c r="N275" s="191"/>
      <c r="O275" s="193"/>
      <c r="P275" s="194"/>
      <c r="Q275" s="193"/>
      <c r="R275" s="193"/>
      <c r="S275" s="195"/>
      <c r="T275" s="191"/>
      <c r="U275" s="196"/>
      <c r="V275" s="191"/>
      <c r="W275" s="198"/>
      <c r="X275" s="191"/>
      <c r="Y275" s="191"/>
    </row>
    <row r="276" spans="1:25" ht="16.5" x14ac:dyDescent="0.3">
      <c r="A276" s="9">
        <v>239</v>
      </c>
      <c r="B276" s="404"/>
      <c r="C276" s="404"/>
      <c r="D276" s="405"/>
      <c r="E276" s="403"/>
      <c r="F276" s="190"/>
      <c r="G276" s="190"/>
      <c r="H276" s="190"/>
      <c r="I276" s="191"/>
      <c r="J276" s="191"/>
      <c r="K276" s="192"/>
      <c r="L276" s="192"/>
      <c r="M276" s="191"/>
      <c r="N276" s="191"/>
      <c r="O276" s="193"/>
      <c r="P276" s="194"/>
      <c r="Q276" s="193"/>
      <c r="R276" s="193"/>
      <c r="S276" s="195"/>
      <c r="T276" s="191"/>
      <c r="U276" s="196"/>
      <c r="V276" s="191"/>
      <c r="W276" s="198"/>
      <c r="X276" s="191"/>
      <c r="Y276" s="191"/>
    </row>
    <row r="277" spans="1:25" ht="16.5" x14ac:dyDescent="0.3">
      <c r="A277" s="9">
        <v>240</v>
      </c>
      <c r="B277" s="404"/>
      <c r="C277" s="404"/>
      <c r="D277" s="405"/>
      <c r="E277" s="403"/>
      <c r="F277" s="190"/>
      <c r="G277" s="190"/>
      <c r="H277" s="191"/>
      <c r="I277" s="191"/>
      <c r="J277" s="191"/>
      <c r="K277" s="192"/>
      <c r="L277" s="192"/>
      <c r="M277" s="191"/>
      <c r="N277" s="191"/>
      <c r="O277" s="193"/>
      <c r="P277" s="193"/>
      <c r="Q277" s="193"/>
      <c r="R277" s="193"/>
      <c r="S277" s="195"/>
      <c r="T277" s="237"/>
      <c r="U277" s="196"/>
      <c r="V277" s="191"/>
      <c r="W277" s="191"/>
      <c r="X277" s="191"/>
      <c r="Y277" s="191"/>
    </row>
    <row r="278" spans="1:25" ht="18.75" x14ac:dyDescent="0.3">
      <c r="A278" s="9">
        <v>241</v>
      </c>
      <c r="B278" s="404"/>
      <c r="C278" s="404"/>
      <c r="D278" s="405"/>
      <c r="E278" s="403"/>
      <c r="F278" s="190"/>
      <c r="G278" s="190"/>
      <c r="H278" s="190"/>
      <c r="I278" s="191"/>
      <c r="J278" s="190"/>
      <c r="K278" s="192"/>
      <c r="L278" s="192"/>
      <c r="M278" s="191"/>
      <c r="N278" s="191"/>
      <c r="O278" s="193"/>
      <c r="P278" s="194"/>
      <c r="Q278" s="193"/>
      <c r="R278" s="193"/>
      <c r="S278" s="195"/>
      <c r="T278" s="191"/>
      <c r="U278" s="196"/>
      <c r="V278" s="191"/>
      <c r="W278" s="238"/>
      <c r="X278" s="191"/>
      <c r="Y278" s="239"/>
    </row>
    <row r="279" spans="1:25" ht="16.5" x14ac:dyDescent="0.3">
      <c r="A279" s="9">
        <v>242</v>
      </c>
      <c r="B279" s="165"/>
      <c r="C279" s="165"/>
      <c r="D279" s="337"/>
      <c r="E279" s="403"/>
      <c r="F279" s="190"/>
      <c r="G279" s="190"/>
      <c r="H279" s="191"/>
      <c r="I279" s="191"/>
      <c r="J279" s="191"/>
      <c r="K279" s="192"/>
      <c r="L279" s="192"/>
      <c r="M279" s="191"/>
      <c r="N279" s="191"/>
      <c r="O279" s="193"/>
      <c r="P279" s="193"/>
      <c r="Q279" s="193"/>
      <c r="R279" s="193"/>
      <c r="S279" s="195"/>
      <c r="T279" s="191"/>
      <c r="U279" s="196"/>
      <c r="V279" s="191"/>
      <c r="W279" s="191"/>
      <c r="X279" s="191"/>
      <c r="Y279" s="191"/>
    </row>
    <row r="280" spans="1:25" ht="16.5" x14ac:dyDescent="0.3">
      <c r="A280" s="9">
        <v>243</v>
      </c>
      <c r="B280" s="165"/>
      <c r="C280" s="165"/>
      <c r="D280" s="337"/>
      <c r="E280" s="403"/>
      <c r="F280" s="190"/>
      <c r="G280" s="190"/>
      <c r="H280" s="191"/>
      <c r="I280" s="191"/>
      <c r="J280" s="191"/>
      <c r="K280" s="192"/>
      <c r="L280" s="192"/>
      <c r="M280" s="191"/>
      <c r="N280" s="191"/>
      <c r="O280" s="193"/>
      <c r="P280" s="194"/>
      <c r="Q280" s="193"/>
      <c r="R280" s="193"/>
      <c r="S280" s="195"/>
      <c r="T280" s="191"/>
      <c r="U280" s="196"/>
      <c r="V280" s="191"/>
      <c r="W280" s="191"/>
      <c r="X280" s="191"/>
      <c r="Y280" s="191"/>
    </row>
    <row r="281" spans="1:25" ht="16.5" x14ac:dyDescent="0.3">
      <c r="A281" s="9">
        <v>244</v>
      </c>
      <c r="B281" s="165"/>
      <c r="C281" s="165"/>
      <c r="D281" s="337"/>
      <c r="E281" s="403"/>
      <c r="F281" s="190"/>
      <c r="G281" s="190"/>
      <c r="H281" s="191"/>
      <c r="I281" s="191"/>
      <c r="J281" s="191"/>
      <c r="K281" s="192"/>
      <c r="L281" s="192"/>
      <c r="M281" s="191"/>
      <c r="N281" s="191"/>
      <c r="O281" s="193"/>
      <c r="P281" s="194"/>
      <c r="Q281" s="193"/>
      <c r="R281" s="193"/>
      <c r="S281" s="195"/>
      <c r="T281" s="191"/>
      <c r="U281" s="196"/>
      <c r="V281" s="191"/>
      <c r="W281" s="191"/>
      <c r="X281" s="191"/>
      <c r="Y281" s="191"/>
    </row>
    <row r="282" spans="1:25" ht="16.5" x14ac:dyDescent="0.3">
      <c r="A282" s="9">
        <v>245</v>
      </c>
      <c r="B282" s="165"/>
      <c r="C282" s="165"/>
      <c r="D282" s="337"/>
      <c r="E282" s="403"/>
      <c r="F282" s="190"/>
      <c r="G282" s="190"/>
      <c r="H282" s="191"/>
      <c r="I282" s="191"/>
      <c r="J282" s="191"/>
      <c r="K282" s="192"/>
      <c r="L282" s="192"/>
      <c r="M282" s="191"/>
      <c r="N282" s="191"/>
      <c r="O282" s="193"/>
      <c r="P282" s="194"/>
      <c r="Q282" s="193"/>
      <c r="R282" s="193"/>
      <c r="S282" s="195"/>
      <c r="T282" s="191"/>
      <c r="U282" s="196"/>
      <c r="V282" s="191"/>
      <c r="W282" s="191"/>
      <c r="X282" s="191"/>
      <c r="Y282" s="191"/>
    </row>
    <row r="283" spans="1:25" ht="16.5" x14ac:dyDescent="0.3">
      <c r="A283" s="9">
        <v>246</v>
      </c>
      <c r="B283" s="165"/>
      <c r="C283" s="165"/>
      <c r="D283" s="337"/>
      <c r="E283" s="403"/>
      <c r="F283" s="190"/>
      <c r="G283" s="190"/>
      <c r="H283" s="191"/>
      <c r="I283" s="191"/>
      <c r="J283" s="191"/>
      <c r="K283" s="192"/>
      <c r="L283" s="192"/>
      <c r="M283" s="191"/>
      <c r="N283" s="191"/>
      <c r="O283" s="193"/>
      <c r="P283" s="194"/>
      <c r="Q283" s="193"/>
      <c r="R283" s="193"/>
      <c r="S283" s="195"/>
      <c r="T283" s="191"/>
      <c r="U283" s="196"/>
      <c r="V283" s="191"/>
      <c r="W283" s="191"/>
      <c r="X283" s="191"/>
      <c r="Y283" s="191"/>
    </row>
    <row r="284" spans="1:25" ht="16.5" x14ac:dyDescent="0.3">
      <c r="A284" s="9">
        <v>247</v>
      </c>
      <c r="B284" s="165"/>
      <c r="C284" s="165"/>
      <c r="D284" s="337"/>
      <c r="E284" s="403"/>
      <c r="F284" s="190"/>
      <c r="G284" s="190"/>
      <c r="H284" s="191"/>
      <c r="I284" s="191"/>
      <c r="J284" s="191"/>
      <c r="K284" s="192"/>
      <c r="L284" s="192"/>
      <c r="M284" s="191"/>
      <c r="N284" s="191"/>
      <c r="O284" s="193"/>
      <c r="P284" s="194"/>
      <c r="Q284" s="193"/>
      <c r="R284" s="193"/>
      <c r="S284" s="195"/>
      <c r="T284" s="191"/>
      <c r="U284" s="196"/>
      <c r="V284" s="191"/>
      <c r="W284" s="191"/>
      <c r="X284" s="191"/>
      <c r="Y284" s="191"/>
    </row>
    <row r="285" spans="1:25" ht="16.5" x14ac:dyDescent="0.3">
      <c r="A285" s="9">
        <v>248</v>
      </c>
      <c r="B285" s="165"/>
      <c r="C285" s="165"/>
      <c r="D285" s="337"/>
      <c r="E285" s="403"/>
      <c r="F285" s="190"/>
      <c r="G285" s="190"/>
      <c r="H285" s="190"/>
      <c r="I285" s="191"/>
      <c r="J285" s="190"/>
      <c r="K285" s="192"/>
      <c r="L285" s="192"/>
      <c r="M285" s="191"/>
      <c r="N285" s="191"/>
      <c r="O285" s="193"/>
      <c r="P285" s="193"/>
      <c r="Q285" s="193"/>
      <c r="R285" s="193"/>
      <c r="S285" s="195"/>
      <c r="T285" s="195"/>
      <c r="U285" s="196"/>
      <c r="V285" s="191"/>
      <c r="W285" s="191"/>
      <c r="X285" s="191"/>
      <c r="Y285" s="191"/>
    </row>
    <row r="286" spans="1:25" ht="16.5" x14ac:dyDescent="0.3">
      <c r="A286" s="9">
        <v>249</v>
      </c>
      <c r="B286" s="390"/>
      <c r="C286" s="390"/>
      <c r="D286" s="390"/>
      <c r="E286" s="403"/>
      <c r="F286" s="190"/>
      <c r="G286" s="190"/>
      <c r="H286" s="190"/>
      <c r="I286" s="190"/>
      <c r="J286" s="190"/>
      <c r="K286" s="192"/>
      <c r="L286" s="192"/>
      <c r="M286" s="191"/>
      <c r="N286" s="191"/>
      <c r="O286" s="193"/>
      <c r="P286" s="194"/>
      <c r="Q286" s="193"/>
      <c r="R286" s="193"/>
      <c r="S286" s="195"/>
      <c r="T286" s="195"/>
      <c r="U286" s="196"/>
      <c r="V286" s="191"/>
      <c r="W286" s="191"/>
      <c r="X286" s="191"/>
      <c r="Y286" s="191"/>
    </row>
    <row r="287" spans="1:25" ht="16.5" x14ac:dyDescent="0.3">
      <c r="A287" s="9"/>
      <c r="B287" s="406"/>
      <c r="C287" s="406"/>
      <c r="D287" s="406"/>
      <c r="E287" s="389"/>
      <c r="F287" s="209"/>
      <c r="G287" s="209"/>
      <c r="H287" s="190"/>
      <c r="I287" s="210"/>
      <c r="J287" s="190"/>
      <c r="K287" s="211"/>
      <c r="L287" s="211"/>
      <c r="M287" s="210"/>
      <c r="N287" s="210"/>
      <c r="O287" s="212"/>
      <c r="P287" s="227"/>
      <c r="Q287" s="212"/>
      <c r="R287" s="212"/>
      <c r="S287" s="225"/>
      <c r="T287" s="225"/>
      <c r="U287" s="228"/>
      <c r="V287" s="210"/>
      <c r="W287" s="210"/>
      <c r="X287" s="210"/>
      <c r="Y287" s="210"/>
    </row>
    <row r="288" spans="1:25" ht="16.5" x14ac:dyDescent="0.3">
      <c r="A288" s="9"/>
      <c r="B288" s="407"/>
      <c r="C288" s="407"/>
      <c r="D288" s="406"/>
      <c r="E288" s="389"/>
      <c r="F288" s="209"/>
      <c r="G288" s="209"/>
      <c r="H288" s="209"/>
      <c r="I288" s="210"/>
      <c r="J288" s="209"/>
      <c r="K288" s="211"/>
      <c r="L288" s="211"/>
      <c r="M288" s="210"/>
      <c r="N288" s="210"/>
      <c r="O288" s="212"/>
      <c r="P288" s="227"/>
      <c r="Q288" s="212"/>
      <c r="R288" s="212"/>
      <c r="S288" s="225"/>
      <c r="T288" s="225"/>
      <c r="U288" s="228"/>
      <c r="V288" s="210"/>
      <c r="W288" s="210"/>
      <c r="X288" s="210"/>
      <c r="Y288" s="210"/>
    </row>
    <row r="289" spans="1:25" ht="16.5" x14ac:dyDescent="0.3">
      <c r="A289" s="9"/>
      <c r="B289" s="408"/>
      <c r="C289" s="408"/>
      <c r="D289" s="406"/>
      <c r="E289" s="389"/>
      <c r="F289" s="209"/>
      <c r="G289" s="209"/>
      <c r="H289" s="209"/>
      <c r="I289" s="210"/>
      <c r="J289" s="209"/>
      <c r="K289" s="211"/>
      <c r="L289" s="211"/>
      <c r="M289" s="210"/>
      <c r="N289" s="210"/>
      <c r="O289" s="212"/>
      <c r="P289" s="227"/>
      <c r="Q289" s="212"/>
      <c r="R289" s="212"/>
      <c r="S289" s="225"/>
      <c r="T289" s="225"/>
      <c r="U289" s="228"/>
      <c r="V289" s="210"/>
      <c r="W289" s="210"/>
      <c r="X289" s="210"/>
      <c r="Y289" s="210"/>
    </row>
    <row r="290" spans="1:25" ht="16.5" x14ac:dyDescent="0.3">
      <c r="A290" s="9"/>
      <c r="B290" s="409"/>
      <c r="C290" s="409"/>
      <c r="D290" s="406"/>
      <c r="E290" s="389"/>
      <c r="F290" s="209"/>
      <c r="G290" s="209"/>
      <c r="H290" s="209"/>
      <c r="I290" s="210"/>
      <c r="J290" s="209"/>
      <c r="K290" s="211"/>
      <c r="L290" s="211"/>
      <c r="M290" s="210"/>
      <c r="N290" s="210"/>
      <c r="O290" s="212"/>
      <c r="P290" s="227"/>
      <c r="Q290" s="212"/>
      <c r="R290" s="212"/>
      <c r="S290" s="225"/>
      <c r="T290" s="225"/>
      <c r="U290" s="228"/>
      <c r="V290" s="210"/>
      <c r="W290" s="210"/>
      <c r="X290" s="210"/>
      <c r="Y290" s="210"/>
    </row>
    <row r="291" spans="1:25" ht="16.5" x14ac:dyDescent="0.3">
      <c r="A291" s="9"/>
      <c r="B291" s="410"/>
      <c r="C291" s="410"/>
      <c r="D291" s="410"/>
      <c r="E291" s="389"/>
      <c r="F291" s="209"/>
      <c r="G291" s="209"/>
      <c r="H291" s="209"/>
      <c r="I291" s="210"/>
      <c r="J291" s="209"/>
      <c r="K291" s="211"/>
      <c r="L291" s="211"/>
      <c r="M291" s="210"/>
      <c r="N291" s="210"/>
      <c r="O291" s="212"/>
      <c r="P291" s="227"/>
      <c r="Q291" s="212"/>
      <c r="R291" s="212"/>
      <c r="S291" s="225"/>
      <c r="T291" s="225"/>
      <c r="U291" s="228"/>
      <c r="V291" s="210"/>
      <c r="W291" s="210"/>
      <c r="X291" s="210"/>
      <c r="Y291" s="210"/>
    </row>
    <row r="292" spans="1:25" ht="16.5" x14ac:dyDescent="0.3">
      <c r="A292" s="9"/>
      <c r="B292" s="411"/>
      <c r="C292" s="411"/>
      <c r="D292" s="410"/>
      <c r="E292" s="389"/>
      <c r="F292" s="209"/>
      <c r="G292" s="209"/>
      <c r="H292" s="209"/>
      <c r="I292" s="210"/>
      <c r="J292" s="209"/>
      <c r="K292" s="211"/>
      <c r="L292" s="211"/>
      <c r="M292" s="210"/>
      <c r="N292" s="210"/>
      <c r="O292" s="212"/>
      <c r="P292" s="227"/>
      <c r="Q292" s="212"/>
      <c r="R292" s="212"/>
      <c r="S292" s="225"/>
      <c r="T292" s="225"/>
      <c r="U292" s="228"/>
      <c r="V292" s="210"/>
      <c r="W292" s="210"/>
      <c r="X292" s="210"/>
      <c r="Y292" s="210"/>
    </row>
    <row r="293" spans="1:25" ht="16.5" x14ac:dyDescent="0.3">
      <c r="A293" s="9"/>
      <c r="B293" s="412"/>
      <c r="C293" s="412"/>
      <c r="D293" s="410"/>
      <c r="E293" s="389"/>
      <c r="F293" s="209"/>
      <c r="G293" s="209"/>
      <c r="H293" s="209"/>
      <c r="I293" s="210"/>
      <c r="J293" s="209"/>
      <c r="K293" s="211"/>
      <c r="L293" s="211"/>
      <c r="M293" s="210"/>
      <c r="N293" s="210"/>
      <c r="O293" s="212"/>
      <c r="P293" s="227"/>
      <c r="Q293" s="212"/>
      <c r="R293" s="212"/>
      <c r="S293" s="225"/>
      <c r="T293" s="225"/>
      <c r="U293" s="228"/>
      <c r="V293" s="210"/>
      <c r="W293" s="210"/>
      <c r="X293" s="210"/>
      <c r="Y293" s="210"/>
    </row>
    <row r="294" spans="1:25" ht="16.5" x14ac:dyDescent="0.3">
      <c r="A294" s="9"/>
      <c r="B294" s="413"/>
      <c r="C294" s="413"/>
      <c r="D294" s="410"/>
      <c r="E294" s="389"/>
      <c r="F294" s="209"/>
      <c r="G294" s="209"/>
      <c r="H294" s="209"/>
      <c r="I294" s="210"/>
      <c r="J294" s="209"/>
      <c r="K294" s="211"/>
      <c r="L294" s="211"/>
      <c r="M294" s="210"/>
      <c r="N294" s="210"/>
      <c r="O294" s="212"/>
      <c r="P294" s="227"/>
      <c r="Q294" s="212"/>
      <c r="R294" s="212"/>
      <c r="S294" s="225"/>
      <c r="T294" s="225"/>
      <c r="U294" s="228"/>
      <c r="V294" s="210"/>
      <c r="W294" s="210"/>
      <c r="X294" s="210"/>
      <c r="Y294" s="210"/>
    </row>
    <row r="295" spans="1:25" ht="30.75" customHeight="1" x14ac:dyDescent="0.3">
      <c r="A295" s="9">
        <v>250</v>
      </c>
      <c r="B295" s="390"/>
      <c r="C295" s="390"/>
      <c r="D295" s="390"/>
      <c r="E295" s="403"/>
      <c r="F295" s="190"/>
      <c r="G295" s="190"/>
      <c r="H295" s="191"/>
      <c r="I295" s="191"/>
      <c r="J295" s="191"/>
      <c r="K295" s="192"/>
      <c r="L295" s="192"/>
      <c r="M295" s="191"/>
      <c r="N295" s="191"/>
      <c r="O295" s="193"/>
      <c r="P295" s="194"/>
      <c r="Q295" s="193"/>
      <c r="R295" s="193"/>
      <c r="S295" s="195"/>
      <c r="T295" s="191"/>
      <c r="U295" s="196"/>
      <c r="V295" s="191"/>
      <c r="W295" s="191"/>
      <c r="X295" s="191"/>
      <c r="Y295" s="191"/>
    </row>
    <row r="296" spans="1:25" ht="33.75" customHeight="1" x14ac:dyDescent="0.3">
      <c r="A296" s="9">
        <v>251</v>
      </c>
      <c r="B296" s="390"/>
      <c r="C296" s="390"/>
      <c r="D296" s="390"/>
      <c r="E296" s="403"/>
      <c r="F296" s="190"/>
      <c r="G296" s="190"/>
      <c r="H296" s="191"/>
      <c r="I296" s="191"/>
      <c r="J296" s="191"/>
      <c r="K296" s="192"/>
      <c r="L296" s="192"/>
      <c r="M296" s="191"/>
      <c r="N296" s="191"/>
      <c r="O296" s="193"/>
      <c r="P296" s="194"/>
      <c r="Q296" s="193"/>
      <c r="R296" s="193"/>
      <c r="S296" s="195"/>
      <c r="T296" s="191"/>
      <c r="U296" s="196"/>
      <c r="V296" s="191"/>
      <c r="W296" s="191"/>
      <c r="X296" s="191"/>
      <c r="Y296" s="191"/>
    </row>
    <row r="297" spans="1:25" ht="34.5" customHeight="1" x14ac:dyDescent="0.3">
      <c r="A297" s="9">
        <v>252</v>
      </c>
      <c r="B297" s="390"/>
      <c r="C297" s="390"/>
      <c r="D297" s="390"/>
      <c r="E297" s="403"/>
      <c r="F297" s="190"/>
      <c r="G297" s="190"/>
      <c r="H297" s="190"/>
      <c r="I297" s="191"/>
      <c r="J297" s="190"/>
      <c r="K297" s="192"/>
      <c r="L297" s="192"/>
      <c r="M297" s="191"/>
      <c r="N297" s="191"/>
      <c r="O297" s="193"/>
      <c r="P297" s="194"/>
      <c r="Q297" s="193"/>
      <c r="R297" s="193"/>
      <c r="S297" s="195"/>
      <c r="T297" s="191"/>
      <c r="U297" s="196"/>
      <c r="V297" s="191"/>
      <c r="W297" s="191"/>
      <c r="X297" s="191"/>
      <c r="Y297" s="191"/>
    </row>
    <row r="298" spans="1:25" ht="48" customHeight="1" x14ac:dyDescent="0.3">
      <c r="A298" s="9">
        <v>253</v>
      </c>
      <c r="B298" s="390"/>
      <c r="C298" s="390"/>
      <c r="D298" s="390"/>
      <c r="E298" s="403"/>
      <c r="F298" s="190"/>
      <c r="G298" s="190"/>
      <c r="H298" s="190"/>
      <c r="I298" s="191"/>
      <c r="J298" s="190"/>
      <c r="K298" s="192"/>
      <c r="L298" s="192"/>
      <c r="M298" s="191"/>
      <c r="N298" s="191"/>
      <c r="O298" s="193"/>
      <c r="P298" s="194"/>
      <c r="Q298" s="193"/>
      <c r="R298" s="193"/>
      <c r="S298" s="195"/>
      <c r="T298" s="191"/>
      <c r="U298" s="196"/>
      <c r="V298" s="191"/>
      <c r="W298" s="191"/>
      <c r="X298" s="191"/>
      <c r="Y298" s="191"/>
    </row>
    <row r="299" spans="1:25" ht="16.5" x14ac:dyDescent="0.3">
      <c r="A299" s="9">
        <v>254</v>
      </c>
      <c r="B299" s="390"/>
      <c r="C299" s="390"/>
      <c r="D299" s="390"/>
      <c r="E299" s="403"/>
      <c r="F299" s="190"/>
      <c r="G299" s="190"/>
      <c r="H299" s="190"/>
      <c r="I299" s="191"/>
      <c r="J299" s="190"/>
      <c r="K299" s="192"/>
      <c r="L299" s="192"/>
      <c r="M299" s="191"/>
      <c r="N299" s="191"/>
      <c r="O299" s="193"/>
      <c r="P299" s="194"/>
      <c r="Q299" s="193"/>
      <c r="R299" s="193"/>
      <c r="S299" s="195"/>
      <c r="T299" s="191"/>
      <c r="U299" s="196"/>
      <c r="V299" s="191"/>
      <c r="W299" s="191"/>
      <c r="X299" s="191"/>
      <c r="Y299" s="191"/>
    </row>
    <row r="300" spans="1:25" ht="16.5" x14ac:dyDescent="0.3">
      <c r="A300" s="9">
        <v>255</v>
      </c>
      <c r="B300" s="404"/>
      <c r="C300" s="404"/>
      <c r="D300" s="404"/>
      <c r="E300" s="403"/>
      <c r="F300" s="190"/>
      <c r="G300" s="190"/>
      <c r="H300" s="191"/>
      <c r="I300" s="191"/>
      <c r="J300" s="190"/>
      <c r="K300" s="192"/>
      <c r="L300" s="192"/>
      <c r="M300" s="191"/>
      <c r="N300" s="191"/>
      <c r="O300" s="193"/>
      <c r="P300" s="67"/>
      <c r="Q300" s="193"/>
      <c r="R300" s="193"/>
      <c r="S300" s="195"/>
      <c r="T300" s="191"/>
      <c r="U300" s="196"/>
      <c r="V300" s="191"/>
      <c r="W300" s="191"/>
      <c r="X300" s="191"/>
      <c r="Y300" s="191"/>
    </row>
    <row r="301" spans="1:25" ht="21" customHeight="1" x14ac:dyDescent="0.3">
      <c r="A301" s="9">
        <v>256</v>
      </c>
      <c r="B301" s="404"/>
      <c r="C301" s="404"/>
      <c r="D301" s="404"/>
      <c r="E301" s="403"/>
      <c r="F301" s="190"/>
      <c r="G301" s="190"/>
      <c r="H301" s="190"/>
      <c r="I301" s="191"/>
      <c r="J301" s="190"/>
      <c r="K301" s="192"/>
      <c r="L301" s="192"/>
      <c r="M301" s="191"/>
      <c r="N301" s="191"/>
      <c r="O301" s="193"/>
      <c r="P301" s="67"/>
      <c r="Q301" s="193"/>
      <c r="R301" s="193"/>
      <c r="S301" s="195"/>
      <c r="T301" s="191"/>
      <c r="U301" s="196"/>
      <c r="V301" s="191"/>
      <c r="W301" s="191"/>
      <c r="X301" s="191"/>
      <c r="Y301" s="191"/>
    </row>
    <row r="302" spans="1:25" ht="16.5" x14ac:dyDescent="0.3">
      <c r="A302" s="9">
        <v>257</v>
      </c>
      <c r="B302" s="390"/>
      <c r="C302" s="390"/>
      <c r="D302" s="390"/>
      <c r="E302" s="403"/>
      <c r="F302" s="190"/>
      <c r="G302" s="190"/>
      <c r="H302" s="190"/>
      <c r="I302" s="191"/>
      <c r="J302" s="190"/>
      <c r="K302" s="192"/>
      <c r="L302" s="192"/>
      <c r="M302" s="191"/>
      <c r="N302" s="191"/>
      <c r="O302" s="193"/>
      <c r="P302" s="67"/>
      <c r="Q302" s="193"/>
      <c r="R302" s="193"/>
      <c r="S302" s="195"/>
      <c r="T302" s="191"/>
      <c r="U302" s="196"/>
      <c r="V302" s="191"/>
      <c r="W302" s="191"/>
      <c r="X302" s="191"/>
      <c r="Y302" s="191"/>
    </row>
    <row r="303" spans="1:25" ht="16.5" x14ac:dyDescent="0.3">
      <c r="A303" s="9">
        <v>258</v>
      </c>
      <c r="B303" s="404"/>
      <c r="C303" s="404"/>
      <c r="D303" s="405"/>
      <c r="E303" s="403"/>
      <c r="F303" s="190"/>
      <c r="G303" s="190"/>
      <c r="H303" s="191"/>
      <c r="I303" s="191"/>
      <c r="J303" s="191"/>
      <c r="K303" s="192"/>
      <c r="L303" s="192"/>
      <c r="M303" s="191"/>
      <c r="N303" s="191"/>
      <c r="O303" s="193"/>
      <c r="P303" s="193"/>
      <c r="Q303" s="193"/>
      <c r="R303" s="193"/>
      <c r="S303" s="195"/>
      <c r="T303" s="237"/>
      <c r="U303" s="196"/>
      <c r="V303" s="191"/>
      <c r="W303" s="191"/>
      <c r="X303" s="191"/>
      <c r="Y303" s="191"/>
    </row>
    <row r="304" spans="1:25" ht="16.5" x14ac:dyDescent="0.3">
      <c r="A304" s="9">
        <v>259</v>
      </c>
      <c r="B304" s="404"/>
      <c r="C304" s="404"/>
      <c r="D304" s="405"/>
      <c r="E304" s="403"/>
      <c r="F304" s="190"/>
      <c r="G304" s="190"/>
      <c r="H304" s="191"/>
      <c r="I304" s="191"/>
      <c r="J304" s="191"/>
      <c r="K304" s="192"/>
      <c r="L304" s="192"/>
      <c r="M304" s="191"/>
      <c r="N304" s="191"/>
      <c r="O304" s="193"/>
      <c r="P304" s="194"/>
      <c r="Q304" s="193"/>
      <c r="R304" s="193"/>
      <c r="S304" s="195"/>
      <c r="T304" s="191"/>
      <c r="U304" s="196"/>
      <c r="V304" s="191"/>
      <c r="W304" s="191"/>
      <c r="X304" s="191"/>
      <c r="Y304" s="191"/>
    </row>
    <row r="305" spans="1:25" ht="16.5" x14ac:dyDescent="0.3">
      <c r="A305" s="9">
        <v>260</v>
      </c>
      <c r="B305" s="404"/>
      <c r="C305" s="404"/>
      <c r="D305" s="405"/>
      <c r="E305" s="403"/>
      <c r="F305" s="190"/>
      <c r="G305" s="190"/>
      <c r="H305" s="190"/>
      <c r="I305" s="190"/>
      <c r="J305" s="190"/>
      <c r="K305" s="192"/>
      <c r="L305" s="192"/>
      <c r="M305" s="191"/>
      <c r="N305" s="191"/>
      <c r="O305" s="193"/>
      <c r="P305" s="194"/>
      <c r="Q305" s="193"/>
      <c r="R305" s="193"/>
      <c r="S305" s="195"/>
      <c r="T305" s="191"/>
      <c r="U305" s="196"/>
      <c r="V305" s="191"/>
      <c r="W305" s="191"/>
      <c r="X305" s="191"/>
      <c r="Y305" s="191"/>
    </row>
    <row r="306" spans="1:25" ht="34.5" customHeight="1" x14ac:dyDescent="0.3">
      <c r="A306" s="9"/>
      <c r="B306" s="414"/>
      <c r="C306" s="414"/>
      <c r="D306" s="415"/>
      <c r="E306" s="389"/>
      <c r="F306" s="209"/>
      <c r="G306" s="209"/>
      <c r="H306" s="190"/>
      <c r="I306" s="210"/>
      <c r="J306" s="209"/>
      <c r="K306" s="211"/>
      <c r="L306" s="211"/>
      <c r="M306" s="229"/>
      <c r="N306" s="210"/>
      <c r="O306" s="212"/>
      <c r="P306" s="227"/>
      <c r="Q306" s="212"/>
      <c r="R306" s="212"/>
      <c r="S306" s="225"/>
      <c r="T306" s="210"/>
      <c r="U306" s="228"/>
      <c r="V306" s="210"/>
      <c r="W306" s="210"/>
      <c r="X306" s="210"/>
      <c r="Y306" s="210"/>
    </row>
    <row r="307" spans="1:25" ht="40.5" customHeight="1" x14ac:dyDescent="0.3">
      <c r="A307" s="9"/>
      <c r="B307" s="414"/>
      <c r="C307" s="414"/>
      <c r="D307" s="415"/>
      <c r="E307" s="389"/>
      <c r="F307" s="209"/>
      <c r="G307" s="209"/>
      <c r="H307" s="209"/>
      <c r="I307" s="210"/>
      <c r="J307" s="209"/>
      <c r="K307" s="211"/>
      <c r="L307" s="211"/>
      <c r="M307" s="229"/>
      <c r="N307" s="210"/>
      <c r="O307" s="212"/>
      <c r="P307" s="227"/>
      <c r="Q307" s="212"/>
      <c r="R307" s="212"/>
      <c r="S307" s="225"/>
      <c r="T307" s="210"/>
      <c r="U307" s="228"/>
      <c r="V307" s="210"/>
      <c r="W307" s="210"/>
      <c r="X307" s="210"/>
      <c r="Y307" s="210"/>
    </row>
    <row r="308" spans="1:25" ht="34.5" customHeight="1" x14ac:dyDescent="0.3">
      <c r="A308" s="9"/>
      <c r="B308" s="414"/>
      <c r="C308" s="414"/>
      <c r="D308" s="416"/>
      <c r="E308" s="389"/>
      <c r="F308" s="209"/>
      <c r="G308" s="209"/>
      <c r="H308" s="209"/>
      <c r="I308" s="210"/>
      <c r="J308" s="209"/>
      <c r="K308" s="211"/>
      <c r="L308" s="211"/>
      <c r="M308" s="229"/>
      <c r="N308" s="210"/>
      <c r="O308" s="212"/>
      <c r="P308" s="227"/>
      <c r="Q308" s="212"/>
      <c r="R308" s="212"/>
      <c r="S308" s="225"/>
      <c r="T308" s="210"/>
      <c r="U308" s="228"/>
      <c r="V308" s="210"/>
      <c r="W308" s="210"/>
      <c r="X308" s="210"/>
      <c r="Y308" s="210"/>
    </row>
    <row r="309" spans="1:25" ht="16.5" x14ac:dyDescent="0.3">
      <c r="A309" s="9">
        <v>261</v>
      </c>
      <c r="B309" s="404"/>
      <c r="C309" s="404"/>
      <c r="D309" s="405"/>
      <c r="E309" s="403"/>
      <c r="F309" s="190"/>
      <c r="G309" s="190"/>
      <c r="H309" s="190"/>
      <c r="I309" s="191"/>
      <c r="J309" s="190"/>
      <c r="K309" s="192"/>
      <c r="L309" s="192"/>
      <c r="M309" s="191"/>
      <c r="N309" s="191"/>
      <c r="O309" s="193"/>
      <c r="P309" s="417"/>
      <c r="Q309" s="193"/>
      <c r="R309" s="193"/>
      <c r="S309" s="195"/>
      <c r="T309" s="191"/>
      <c r="U309" s="196"/>
      <c r="V309" s="191"/>
      <c r="W309" s="191"/>
      <c r="X309" s="191"/>
      <c r="Y309" s="191"/>
    </row>
    <row r="310" spans="1:25" ht="16.5" x14ac:dyDescent="0.3">
      <c r="A310" s="9">
        <v>262</v>
      </c>
      <c r="B310" s="390"/>
      <c r="C310" s="390"/>
      <c r="D310" s="390"/>
      <c r="E310" s="200"/>
      <c r="F310" s="201"/>
      <c r="G310" s="201"/>
      <c r="H310" s="201"/>
      <c r="I310" s="202"/>
      <c r="J310" s="202"/>
      <c r="K310" s="203"/>
      <c r="L310" s="203"/>
      <c r="M310" s="202"/>
      <c r="N310" s="202"/>
      <c r="O310" s="204"/>
      <c r="P310" s="205"/>
      <c r="Q310" s="204"/>
      <c r="R310" s="204"/>
      <c r="S310" s="206"/>
      <c r="T310" s="202"/>
      <c r="U310" s="207"/>
      <c r="V310" s="202"/>
      <c r="W310" s="202"/>
      <c r="X310" s="202"/>
      <c r="Y310" s="202"/>
    </row>
    <row r="311" spans="1:25" ht="16.5" x14ac:dyDescent="0.3">
      <c r="A311" s="9">
        <v>263</v>
      </c>
      <c r="B311" s="404"/>
      <c r="C311" s="404"/>
      <c r="D311" s="405"/>
      <c r="E311" s="208"/>
      <c r="F311" s="209"/>
      <c r="G311" s="209"/>
      <c r="H311" s="209"/>
      <c r="I311" s="210"/>
      <c r="J311" s="209"/>
      <c r="K311" s="192"/>
      <c r="L311" s="211"/>
      <c r="M311" s="210"/>
      <c r="N311" s="210"/>
      <c r="O311" s="212"/>
      <c r="P311" s="194"/>
      <c r="Q311" s="212"/>
      <c r="R311" s="212"/>
      <c r="S311" s="206"/>
      <c r="T311" s="210"/>
      <c r="U311" s="207"/>
      <c r="V311" s="202"/>
      <c r="W311" s="210"/>
      <c r="X311" s="210"/>
      <c r="Y311" s="210"/>
    </row>
    <row r="312" spans="1:25" ht="16.5" x14ac:dyDescent="0.3">
      <c r="A312" s="1">
        <v>264</v>
      </c>
      <c r="B312" s="390"/>
      <c r="C312" s="390"/>
      <c r="D312" s="390"/>
      <c r="E312" s="208"/>
      <c r="F312" s="209"/>
      <c r="G312" s="209"/>
      <c r="H312" s="209"/>
      <c r="I312" s="210"/>
      <c r="J312" s="209"/>
      <c r="K312" s="209"/>
      <c r="L312" s="211"/>
      <c r="M312" s="210"/>
      <c r="N312" s="210"/>
      <c r="O312" s="212"/>
      <c r="P312" s="194"/>
      <c r="Q312" s="212"/>
      <c r="R312" s="212"/>
      <c r="S312" s="206"/>
      <c r="T312" s="210"/>
      <c r="U312" s="207"/>
      <c r="V312" s="202"/>
      <c r="W312" s="210"/>
      <c r="X312" s="210"/>
      <c r="Y312" s="210"/>
    </row>
    <row r="313" spans="1:25" ht="16.5" x14ac:dyDescent="0.25">
      <c r="A313" s="1">
        <v>265</v>
      </c>
      <c r="B313" s="401"/>
      <c r="C313" s="401"/>
      <c r="D313" s="402"/>
      <c r="E313" s="208"/>
      <c r="F313" s="209"/>
      <c r="G313" s="209"/>
      <c r="H313" s="209"/>
      <c r="I313" s="210"/>
      <c r="J313" s="210"/>
      <c r="K313" s="209"/>
      <c r="L313" s="209"/>
      <c r="M313" s="210"/>
      <c r="N313" s="210"/>
      <c r="O313" s="212"/>
      <c r="P313" s="218"/>
      <c r="Q313" s="212"/>
      <c r="R313" s="212"/>
      <c r="S313" s="206"/>
      <c r="T313" s="210"/>
      <c r="U313" s="207"/>
      <c r="V313" s="202"/>
      <c r="W313" s="210"/>
      <c r="X313" s="210"/>
      <c r="Y313" s="210"/>
    </row>
    <row r="314" spans="1:25" ht="16.5" x14ac:dyDescent="0.3">
      <c r="A314" s="1">
        <v>266</v>
      </c>
      <c r="B314" s="404"/>
      <c r="C314" s="404"/>
      <c r="D314" s="405"/>
      <c r="E314" s="208"/>
      <c r="F314" s="219"/>
      <c r="G314" s="219"/>
      <c r="H314" s="220"/>
      <c r="I314" s="220"/>
      <c r="J314" s="220"/>
      <c r="K314" s="209"/>
      <c r="L314" s="219"/>
      <c r="M314" s="220"/>
      <c r="N314" s="220"/>
      <c r="O314" s="221"/>
      <c r="P314" s="222"/>
      <c r="Q314" s="221"/>
      <c r="R314" s="221"/>
      <c r="S314" s="223"/>
      <c r="T314" s="231"/>
      <c r="U314" s="224"/>
      <c r="V314" s="220"/>
      <c r="W314" s="220"/>
      <c r="X314" s="220"/>
      <c r="Y314" s="220"/>
    </row>
    <row r="315" spans="1:25" ht="61.5" customHeight="1" x14ac:dyDescent="0.3">
      <c r="A315" s="1">
        <v>267</v>
      </c>
      <c r="B315" s="390"/>
      <c r="C315" s="390"/>
      <c r="D315" s="390"/>
      <c r="E315" s="208"/>
      <c r="F315" s="190"/>
      <c r="G315" s="190"/>
      <c r="H315" s="210"/>
      <c r="I315" s="210"/>
      <c r="J315" s="210"/>
      <c r="K315" s="209"/>
      <c r="L315" s="219"/>
      <c r="M315" s="210"/>
      <c r="N315" s="210"/>
      <c r="O315" s="212"/>
      <c r="P315" s="212"/>
      <c r="Q315" s="212"/>
      <c r="R315" s="212"/>
      <c r="S315" s="225"/>
      <c r="T315" s="212"/>
      <c r="U315" s="225"/>
      <c r="V315" s="210"/>
      <c r="W315" s="210"/>
      <c r="X315" s="210"/>
      <c r="Y315" s="210"/>
    </row>
    <row r="316" spans="1:25" ht="16.5" x14ac:dyDescent="0.3">
      <c r="A316" s="1">
        <v>268</v>
      </c>
      <c r="B316" s="404"/>
      <c r="C316" s="404"/>
      <c r="D316" s="405"/>
      <c r="E316" s="208"/>
      <c r="F316" s="209"/>
      <c r="G316" s="209"/>
      <c r="H316" s="209"/>
      <c r="I316" s="209"/>
      <c r="J316" s="209"/>
      <c r="K316" s="209"/>
      <c r="L316" s="209"/>
      <c r="M316" s="210"/>
      <c r="N316" s="210"/>
      <c r="O316" s="212"/>
      <c r="P316" s="212"/>
      <c r="Q316" s="212"/>
      <c r="R316" s="212"/>
      <c r="S316" s="231"/>
      <c r="T316" s="210"/>
      <c r="U316" s="225"/>
      <c r="V316" s="210"/>
      <c r="W316" s="210"/>
      <c r="X316" s="210"/>
      <c r="Y316" s="210"/>
    </row>
    <row r="317" spans="1:25" ht="16.5" x14ac:dyDescent="0.3">
      <c r="A317" s="1">
        <v>269</v>
      </c>
      <c r="B317" s="404"/>
      <c r="C317" s="404"/>
      <c r="D317" s="405"/>
      <c r="E317" s="208"/>
      <c r="F317" s="209"/>
      <c r="G317" s="209"/>
      <c r="H317" s="209"/>
      <c r="I317" s="209"/>
      <c r="J317" s="209"/>
      <c r="K317" s="209"/>
      <c r="L317" s="209"/>
      <c r="M317" s="210"/>
      <c r="N317" s="210"/>
      <c r="O317" s="212"/>
      <c r="P317" s="227"/>
      <c r="Q317" s="212"/>
      <c r="R317" s="212"/>
      <c r="S317" s="231"/>
      <c r="T317" s="210"/>
      <c r="U317" s="225"/>
      <c r="V317" s="210"/>
      <c r="W317" s="210"/>
      <c r="X317" s="210"/>
      <c r="Y317" s="210"/>
    </row>
    <row r="318" spans="1:25" ht="16.5" x14ac:dyDescent="0.3">
      <c r="A318" s="1">
        <v>270</v>
      </c>
      <c r="B318" s="213"/>
      <c r="C318" s="213"/>
      <c r="D318" s="213"/>
      <c r="E318" s="208"/>
      <c r="F318" s="209"/>
      <c r="G318" s="209"/>
      <c r="H318" s="209"/>
      <c r="I318" s="209"/>
      <c r="J318" s="209"/>
      <c r="K318" s="209"/>
      <c r="L318" s="209"/>
      <c r="M318" s="210"/>
      <c r="N318" s="210"/>
      <c r="O318" s="212"/>
      <c r="P318" s="227"/>
      <c r="Q318" s="212"/>
      <c r="R318" s="212"/>
      <c r="S318" s="231"/>
      <c r="T318" s="210"/>
      <c r="U318" s="225"/>
      <c r="V318" s="210"/>
      <c r="W318" s="210"/>
      <c r="X318" s="210"/>
      <c r="Y318" s="210"/>
    </row>
    <row r="319" spans="1:25" ht="16.5" x14ac:dyDescent="0.3">
      <c r="A319" s="1">
        <v>271</v>
      </c>
      <c r="B319" s="404"/>
      <c r="C319" s="404"/>
      <c r="D319" s="405"/>
      <c r="E319" s="208"/>
      <c r="F319" s="209"/>
      <c r="G319" s="209"/>
      <c r="H319" s="209"/>
      <c r="I319" s="209"/>
      <c r="J319" s="209"/>
      <c r="K319" s="209"/>
      <c r="L319" s="209"/>
      <c r="M319" s="210"/>
      <c r="N319" s="210"/>
      <c r="O319" s="212"/>
      <c r="P319" s="218"/>
      <c r="Q319" s="212"/>
      <c r="R319" s="212"/>
      <c r="S319" s="231"/>
      <c r="T319" s="418"/>
      <c r="U319" s="225"/>
      <c r="V319" s="210"/>
      <c r="W319" s="210"/>
      <c r="X319" s="210"/>
      <c r="Y319" s="210"/>
    </row>
    <row r="320" spans="1:25" ht="16.5" x14ac:dyDescent="0.3">
      <c r="A320" s="1">
        <v>272</v>
      </c>
      <c r="B320" s="390"/>
      <c r="C320" s="390"/>
      <c r="D320" s="390"/>
      <c r="E320" s="208"/>
      <c r="F320" s="209"/>
      <c r="G320" s="209"/>
      <c r="H320" s="209"/>
      <c r="I320" s="209"/>
      <c r="J320" s="209"/>
      <c r="K320" s="209"/>
      <c r="L320" s="209"/>
      <c r="M320" s="210"/>
      <c r="N320" s="210"/>
      <c r="O320" s="212"/>
      <c r="P320" s="227"/>
      <c r="Q320" s="212"/>
      <c r="R320" s="212"/>
      <c r="S320" s="231"/>
      <c r="T320" s="418"/>
      <c r="U320" s="225"/>
      <c r="V320" s="210"/>
      <c r="W320" s="210"/>
      <c r="X320" s="210"/>
      <c r="Y320" s="210"/>
    </row>
    <row r="321" spans="1:25" ht="16.5" x14ac:dyDescent="0.3">
      <c r="A321" s="1">
        <v>273</v>
      </c>
      <c r="B321" s="404"/>
      <c r="C321" s="404"/>
      <c r="D321" s="405"/>
      <c r="E321" s="236"/>
      <c r="F321" s="190"/>
      <c r="G321" s="190"/>
      <c r="H321" s="191"/>
      <c r="I321" s="191"/>
      <c r="J321" s="191"/>
      <c r="K321" s="209"/>
      <c r="L321" s="190"/>
      <c r="M321" s="191"/>
      <c r="N321" s="191"/>
      <c r="O321" s="193"/>
      <c r="P321" s="194"/>
      <c r="Q321" s="193"/>
      <c r="R321" s="193"/>
      <c r="S321" s="237"/>
      <c r="T321" s="237"/>
      <c r="U321" s="237"/>
      <c r="V321" s="191"/>
      <c r="W321" s="191"/>
      <c r="X321" s="191"/>
      <c r="Y321" s="191"/>
    </row>
    <row r="322" spans="1:25" ht="16.5" x14ac:dyDescent="0.3">
      <c r="A322" s="1">
        <v>274</v>
      </c>
      <c r="B322" s="404"/>
      <c r="C322" s="404"/>
      <c r="D322" s="405"/>
      <c r="E322" s="236"/>
      <c r="F322" s="190"/>
      <c r="G322" s="190"/>
      <c r="H322" s="191"/>
      <c r="I322" s="191"/>
      <c r="J322" s="191"/>
      <c r="K322" s="209"/>
      <c r="L322" s="190"/>
      <c r="M322" s="191"/>
      <c r="N322" s="191"/>
      <c r="O322" s="193"/>
      <c r="P322" s="194"/>
      <c r="Q322" s="193"/>
      <c r="R322" s="193"/>
      <c r="S322" s="237"/>
      <c r="T322" s="237"/>
      <c r="U322" s="237"/>
      <c r="V322" s="191"/>
      <c r="W322" s="191"/>
      <c r="X322" s="191"/>
      <c r="Y322" s="191"/>
    </row>
    <row r="323" spans="1:25" ht="16.5" x14ac:dyDescent="0.3">
      <c r="A323" s="1">
        <v>275</v>
      </c>
      <c r="B323" s="404"/>
      <c r="C323" s="404"/>
      <c r="D323" s="405"/>
      <c r="E323" s="236"/>
      <c r="F323" s="190"/>
      <c r="G323" s="190"/>
      <c r="H323" s="191"/>
      <c r="I323" s="191"/>
      <c r="J323" s="191"/>
      <c r="K323" s="209"/>
      <c r="L323" s="190"/>
      <c r="M323" s="191"/>
      <c r="N323" s="191"/>
      <c r="O323" s="193"/>
      <c r="P323" s="194"/>
      <c r="Q323" s="193"/>
      <c r="R323" s="193"/>
      <c r="S323" s="237"/>
      <c r="T323" s="237"/>
      <c r="U323" s="237"/>
      <c r="V323" s="191"/>
      <c r="W323" s="191"/>
      <c r="X323" s="191"/>
      <c r="Y323" s="191"/>
    </row>
    <row r="324" spans="1:25" ht="16.5" x14ac:dyDescent="0.3">
      <c r="A324" s="1">
        <v>276</v>
      </c>
      <c r="B324" s="404"/>
      <c r="C324" s="404"/>
      <c r="D324" s="405"/>
      <c r="E324" s="236"/>
      <c r="F324" s="190"/>
      <c r="G324" s="190"/>
      <c r="H324" s="191"/>
      <c r="I324" s="191"/>
      <c r="J324" s="191"/>
      <c r="K324" s="209"/>
      <c r="L324" s="190"/>
      <c r="M324" s="191"/>
      <c r="N324" s="191"/>
      <c r="O324" s="193"/>
      <c r="P324" s="194"/>
      <c r="Q324" s="193"/>
      <c r="R324" s="193"/>
      <c r="S324" s="237"/>
      <c r="T324" s="237"/>
      <c r="U324" s="237"/>
      <c r="V324" s="191"/>
      <c r="W324" s="191"/>
      <c r="X324" s="191"/>
      <c r="Y324" s="191"/>
    </row>
    <row r="325" spans="1:25" ht="16.5" x14ac:dyDescent="0.3">
      <c r="A325" s="1">
        <v>277</v>
      </c>
      <c r="B325" s="404"/>
      <c r="C325" s="404"/>
      <c r="D325" s="405"/>
      <c r="E325" s="236"/>
      <c r="F325" s="190"/>
      <c r="G325" s="190"/>
      <c r="H325" s="191"/>
      <c r="I325" s="191"/>
      <c r="J325" s="191"/>
      <c r="K325" s="209"/>
      <c r="L325" s="190"/>
      <c r="M325" s="191"/>
      <c r="N325" s="191"/>
      <c r="O325" s="193"/>
      <c r="P325" s="194"/>
      <c r="Q325" s="193"/>
      <c r="R325" s="193"/>
      <c r="S325" s="237"/>
      <c r="T325" s="237"/>
      <c r="U325" s="237"/>
      <c r="V325" s="191"/>
      <c r="W325" s="191"/>
      <c r="X325" s="191"/>
      <c r="Y325" s="191"/>
    </row>
    <row r="326" spans="1:25" ht="16.5" x14ac:dyDescent="0.3">
      <c r="A326" s="1">
        <v>278</v>
      </c>
      <c r="B326" s="404"/>
      <c r="C326" s="404"/>
      <c r="D326" s="405"/>
      <c r="E326" s="235"/>
      <c r="F326" s="190"/>
      <c r="G326" s="190"/>
      <c r="H326" s="191"/>
      <c r="I326" s="191"/>
      <c r="J326" s="191"/>
      <c r="K326" s="209"/>
      <c r="L326" s="190"/>
      <c r="M326" s="191"/>
      <c r="N326" s="191"/>
      <c r="O326" s="193"/>
      <c r="P326" s="194"/>
      <c r="Q326" s="193"/>
      <c r="R326" s="193"/>
      <c r="S326" s="237"/>
      <c r="T326" s="237"/>
      <c r="U326" s="237"/>
      <c r="V326" s="191"/>
      <c r="W326" s="191"/>
      <c r="X326" s="191"/>
      <c r="Y326" s="191"/>
    </row>
    <row r="327" spans="1:25" ht="16.5" x14ac:dyDescent="0.3">
      <c r="A327" s="1">
        <v>279</v>
      </c>
      <c r="B327" s="404"/>
      <c r="C327" s="404"/>
      <c r="D327" s="405"/>
      <c r="E327" s="235"/>
      <c r="F327" s="190"/>
      <c r="G327" s="190"/>
      <c r="H327" s="191"/>
      <c r="I327" s="191"/>
      <c r="J327" s="191"/>
      <c r="K327" s="209"/>
      <c r="L327" s="190"/>
      <c r="M327" s="191"/>
      <c r="N327" s="191"/>
      <c r="O327" s="193"/>
      <c r="P327" s="194"/>
      <c r="Q327" s="193"/>
      <c r="R327" s="193"/>
      <c r="S327" s="237"/>
      <c r="T327" s="237"/>
      <c r="U327" s="237"/>
      <c r="V327" s="191"/>
      <c r="W327" s="191"/>
      <c r="X327" s="191"/>
      <c r="Y327" s="191"/>
    </row>
    <row r="328" spans="1:25" ht="16.5" x14ac:dyDescent="0.3">
      <c r="A328" s="1">
        <v>280</v>
      </c>
      <c r="B328" s="390"/>
      <c r="C328" s="390"/>
      <c r="D328" s="390"/>
      <c r="E328" s="235"/>
      <c r="F328" s="190"/>
      <c r="G328" s="190"/>
      <c r="H328" s="191"/>
      <c r="I328" s="191"/>
      <c r="J328" s="191"/>
      <c r="K328" s="209"/>
      <c r="L328" s="190"/>
      <c r="M328" s="191"/>
      <c r="N328" s="191"/>
      <c r="O328" s="193"/>
      <c r="P328" s="193"/>
      <c r="Q328" s="193"/>
      <c r="R328" s="193"/>
      <c r="S328" s="237"/>
      <c r="T328" s="237"/>
      <c r="U328" s="237"/>
      <c r="V328" s="191"/>
      <c r="W328" s="191"/>
      <c r="X328" s="191"/>
      <c r="Y328" s="191"/>
    </row>
    <row r="329" spans="1:25" ht="16.5" x14ac:dyDescent="0.3">
      <c r="A329" s="1">
        <v>281</v>
      </c>
      <c r="B329" s="390"/>
      <c r="C329" s="390"/>
      <c r="D329" s="390"/>
      <c r="E329" s="235"/>
      <c r="F329" s="190"/>
      <c r="G329" s="190"/>
      <c r="H329" s="191"/>
      <c r="I329" s="191"/>
      <c r="J329" s="191"/>
      <c r="K329" s="209"/>
      <c r="L329" s="190"/>
      <c r="M329" s="191"/>
      <c r="N329" s="191"/>
      <c r="O329" s="193"/>
      <c r="P329" s="194"/>
      <c r="Q329" s="193"/>
      <c r="R329" s="193"/>
      <c r="S329" s="237"/>
      <c r="T329" s="237"/>
      <c r="U329" s="237"/>
      <c r="V329" s="191"/>
      <c r="W329" s="191"/>
      <c r="X329" s="191"/>
      <c r="Y329" s="191"/>
    </row>
    <row r="330" spans="1:25" ht="16.5" x14ac:dyDescent="0.3">
      <c r="A330" s="1">
        <v>282</v>
      </c>
      <c r="B330" s="419"/>
      <c r="C330" s="419"/>
      <c r="D330" s="419"/>
      <c r="E330" s="250"/>
      <c r="F330" s="251"/>
      <c r="G330" s="251"/>
      <c r="H330" s="252"/>
      <c r="I330" s="252"/>
      <c r="J330" s="252"/>
      <c r="K330" s="209"/>
      <c r="L330" s="251"/>
      <c r="M330" s="252"/>
      <c r="N330" s="252"/>
      <c r="O330" s="253"/>
      <c r="P330" s="254"/>
      <c r="Q330" s="253"/>
      <c r="R330" s="253"/>
      <c r="S330" s="255"/>
      <c r="T330" s="255"/>
      <c r="U330" s="255"/>
      <c r="V330" s="252"/>
      <c r="W330" s="252"/>
      <c r="X330" s="252"/>
      <c r="Y330" s="252"/>
    </row>
    <row r="331" spans="1:25" ht="16.5" x14ac:dyDescent="0.3">
      <c r="A331" s="1">
        <v>283</v>
      </c>
      <c r="B331" s="419"/>
      <c r="C331" s="419"/>
      <c r="D331" s="419"/>
      <c r="E331" s="256"/>
      <c r="F331" s="209"/>
      <c r="G331" s="251"/>
      <c r="H331" s="210"/>
      <c r="I331" s="210"/>
      <c r="J331" s="210"/>
      <c r="K331" s="209"/>
      <c r="L331" s="251"/>
      <c r="M331" s="210"/>
      <c r="N331" s="210"/>
      <c r="O331" s="212"/>
      <c r="P331" s="212"/>
      <c r="Q331" s="212"/>
      <c r="R331" s="212"/>
      <c r="S331" s="257"/>
      <c r="T331" s="210"/>
      <c r="U331" s="255"/>
      <c r="V331" s="210"/>
      <c r="W331" s="210"/>
      <c r="X331" s="210"/>
      <c r="Y331" s="210"/>
    </row>
    <row r="332" spans="1:25" ht="16.5" x14ac:dyDescent="0.3">
      <c r="A332" s="1">
        <v>284</v>
      </c>
      <c r="B332" s="414"/>
      <c r="C332" s="414"/>
      <c r="D332" s="414"/>
      <c r="E332" s="256"/>
      <c r="F332" s="209"/>
      <c r="G332" s="251"/>
      <c r="H332" s="210"/>
      <c r="I332" s="210"/>
      <c r="J332" s="210"/>
      <c r="K332" s="209"/>
      <c r="L332" s="251"/>
      <c r="M332" s="210"/>
      <c r="N332" s="210"/>
      <c r="O332" s="212"/>
      <c r="P332" s="212"/>
      <c r="Q332" s="212"/>
      <c r="R332" s="212"/>
      <c r="S332" s="257"/>
      <c r="T332" s="210"/>
      <c r="U332" s="255"/>
      <c r="V332" s="210"/>
      <c r="W332" s="210"/>
      <c r="X332" s="210"/>
      <c r="Y332" s="210"/>
    </row>
    <row r="333" spans="1:25" ht="16.5" x14ac:dyDescent="0.3">
      <c r="A333" s="1">
        <v>285</v>
      </c>
      <c r="B333" s="419"/>
      <c r="C333" s="419"/>
      <c r="D333" s="419"/>
      <c r="E333" s="256"/>
      <c r="F333" s="209"/>
      <c r="G333" s="251"/>
      <c r="H333" s="210"/>
      <c r="I333" s="210"/>
      <c r="J333" s="210"/>
      <c r="K333" s="209"/>
      <c r="L333" s="251"/>
      <c r="M333" s="210"/>
      <c r="N333" s="210"/>
      <c r="O333" s="212"/>
      <c r="P333" s="212"/>
      <c r="Q333" s="212"/>
      <c r="R333" s="212"/>
      <c r="S333" s="257"/>
      <c r="T333" s="210"/>
      <c r="U333" s="255"/>
      <c r="V333" s="210"/>
      <c r="W333" s="210"/>
      <c r="X333" s="210"/>
      <c r="Y333" s="210"/>
    </row>
    <row r="334" spans="1:25" ht="16.5" x14ac:dyDescent="0.3">
      <c r="A334" s="1">
        <v>286</v>
      </c>
      <c r="B334" s="419"/>
      <c r="C334" s="419"/>
      <c r="D334" s="419"/>
      <c r="E334" s="256"/>
      <c r="F334" s="209"/>
      <c r="G334" s="251"/>
      <c r="H334" s="210"/>
      <c r="I334" s="210"/>
      <c r="J334" s="210"/>
      <c r="K334" s="209"/>
      <c r="L334" s="251"/>
      <c r="M334" s="210"/>
      <c r="N334" s="210"/>
      <c r="O334" s="212"/>
      <c r="P334" s="212"/>
      <c r="Q334" s="212"/>
      <c r="R334" s="212"/>
      <c r="S334" s="257"/>
      <c r="T334" s="210"/>
      <c r="U334" s="255"/>
      <c r="V334" s="210"/>
      <c r="W334" s="210"/>
      <c r="X334" s="210"/>
      <c r="Y334" s="210"/>
    </row>
    <row r="335" spans="1:25" ht="16.5" x14ac:dyDescent="0.3">
      <c r="A335" s="1">
        <v>287</v>
      </c>
      <c r="B335" s="414"/>
      <c r="C335" s="414"/>
      <c r="D335" s="414"/>
      <c r="E335" s="256"/>
      <c r="F335" s="209"/>
      <c r="G335" s="251"/>
      <c r="H335" s="210"/>
      <c r="I335" s="210"/>
      <c r="J335" s="210"/>
      <c r="K335" s="209"/>
      <c r="L335" s="251"/>
      <c r="M335" s="210"/>
      <c r="N335" s="210"/>
      <c r="O335" s="212"/>
      <c r="P335" s="212"/>
      <c r="Q335" s="212"/>
      <c r="R335" s="212"/>
      <c r="S335" s="257"/>
      <c r="T335" s="210"/>
      <c r="U335" s="255"/>
      <c r="V335" s="210"/>
      <c r="W335" s="210"/>
      <c r="X335" s="210"/>
      <c r="Y335" s="210"/>
    </row>
    <row r="336" spans="1:25" x14ac:dyDescent="0.25">
      <c r="A336" s="1">
        <v>288</v>
      </c>
    </row>
    <row r="337" spans="1:12" x14ac:dyDescent="0.25">
      <c r="A337" s="1">
        <v>289</v>
      </c>
    </row>
    <row r="340" spans="1:12" ht="18" x14ac:dyDescent="0.25">
      <c r="L340" s="249"/>
    </row>
  </sheetData>
  <sheetProtection algorithmName="SHA-512" hashValue="uJJAPvFx+15akAcjBfh/6p4Oc+qTlsdzeq8DINRQVbUpneUXeQvOa8lR9eNyGI1ym6ZrI3UHO1nVEobJSYxopA==" saltValue="STfPPq7Q2FmRgnFkuXfqhA==" spinCount="100000" sheet="1" formatCells="0" formatColumns="0" formatRows="0" insertColumns="0" insertRows="0" insertHyperlinks="0" deleteColumns="0" deleteRows="0" sort="0" autoFilter="0" pivotTables="0"/>
  <autoFilter ref="A13:Y337" xr:uid="{00000000-0009-0000-0000-000001000000}">
    <sortState ref="A29:Y224">
      <sortCondition sortBy="cellColor" ref="V13:V266" dxfId="0"/>
    </sortState>
  </autoFilter>
  <mergeCells count="8">
    <mergeCell ref="A2:D2"/>
    <mergeCell ref="G2:H2"/>
    <mergeCell ref="A4:D4"/>
    <mergeCell ref="B11:M11"/>
    <mergeCell ref="F12:H12"/>
    <mergeCell ref="A3:C3"/>
    <mergeCell ref="A5:C5"/>
    <mergeCell ref="A6:C6"/>
  </mergeCells>
  <hyperlinks>
    <hyperlink ref="S15" r:id="rId1" xr:uid="{FDE044CC-51AB-4E09-9540-377BFB3CD5BE}"/>
    <hyperlink ref="S16" r:id="rId2" xr:uid="{BAE76FA6-365B-4972-B0E8-EE037A6CD0AB}"/>
    <hyperlink ref="S17" r:id="rId3" xr:uid="{3A3215A9-7EF4-407E-8612-6744F2B770B3}"/>
    <hyperlink ref="S18" r:id="rId4" xr:uid="{D1A229C0-9F2D-410C-8C9E-BA24FE032D7B}"/>
    <hyperlink ref="S19" r:id="rId5" xr:uid="{A6972C58-935F-4325-88EF-00CACBA88157}"/>
    <hyperlink ref="S20" r:id="rId6" xr:uid="{4D8E6283-479D-4B62-ACB9-66202F579BEA}"/>
    <hyperlink ref="S21" r:id="rId7" xr:uid="{D141C642-EF2D-4055-9C5E-CD9B77618E0F}"/>
    <hyperlink ref="S22" r:id="rId8" xr:uid="{9412CB88-606A-48F7-B747-6F0DA8C9B39D}"/>
    <hyperlink ref="S23" r:id="rId9" xr:uid="{F939F021-894B-4841-9E34-5BE38C290EF0}"/>
    <hyperlink ref="S24" r:id="rId10" xr:uid="{2A6A7C62-2D28-44D2-A13A-59180E31990E}"/>
    <hyperlink ref="S25" r:id="rId11" xr:uid="{3D0458A0-5222-4EA0-82FB-00BF4FB9E1A4}"/>
    <hyperlink ref="S26" r:id="rId12" xr:uid="{E5BFA214-E426-4D33-BDE0-0FF411F831B8}"/>
    <hyperlink ref="S27" r:id="rId13" xr:uid="{C19483E2-55B1-44BF-9C51-6F30F3D85D81}"/>
    <hyperlink ref="S28" r:id="rId14" xr:uid="{1FD864DE-7C9C-4A4A-85B7-00270C93E162}"/>
    <hyperlink ref="S29" r:id="rId15" xr:uid="{06F1F1C9-5147-483D-849B-C6054A1D75EA}"/>
    <hyperlink ref="S32" r:id="rId16" xr:uid="{74172E59-B488-407B-A7B5-13CA5EDD9859}"/>
    <hyperlink ref="S33" r:id="rId17" xr:uid="{CDE1F9ED-0901-4704-9319-F43F0801E56C}"/>
    <hyperlink ref="S34" r:id="rId18" xr:uid="{9A67D3A1-E2D9-4653-9DCE-1F8A40BB6E9C}"/>
    <hyperlink ref="S35" r:id="rId19" xr:uid="{1F331063-79FB-4F28-AD92-C3FCEBA90220}"/>
    <hyperlink ref="S36" r:id="rId20" xr:uid="{0A9E67D8-FCD7-40BC-807D-78FFE42E19C5}"/>
    <hyperlink ref="S37" r:id="rId21" xr:uid="{D6473AD5-2F0C-4C94-A904-2A14199D1EFF}"/>
    <hyperlink ref="S38" r:id="rId22" xr:uid="{6C223200-1676-4C8A-BAF3-52C5A362B4D1}"/>
    <hyperlink ref="S39" r:id="rId23" xr:uid="{7BFEDEAF-2F6A-428D-97A6-3B0F139C9A4D}"/>
    <hyperlink ref="U15" r:id="rId24" display="74/23" xr:uid="{78AFBF57-BDB3-4424-8914-3C811B6BA81F}"/>
    <hyperlink ref="U16" r:id="rId25" xr:uid="{3D1F71C0-4A00-496D-88A0-0730CA8A1D68}"/>
    <hyperlink ref="U17" r:id="rId26" xr:uid="{304E7C3E-598F-4D94-BBF2-D81835C8635F}"/>
    <hyperlink ref="U18" r:id="rId27" xr:uid="{30280F17-8111-4D1A-B5B5-C3DD645D4CAA}"/>
    <hyperlink ref="U19" r:id="rId28" xr:uid="{CBBD7464-1F46-4B99-8B4C-5195D35D9B59}"/>
    <hyperlink ref="U20" r:id="rId29" xr:uid="{FA51F719-4EDF-4FA5-BED1-6BAE952E66E6}"/>
    <hyperlink ref="U21" r:id="rId30" xr:uid="{38EBF738-A9DD-4D7F-BF3D-42E1C8AA3255}"/>
    <hyperlink ref="U22" r:id="rId31" xr:uid="{B0CF4376-9630-4261-9354-239D62B1972C}"/>
    <hyperlink ref="U23" r:id="rId32" xr:uid="{4744E02F-CCF0-4656-AECE-98CC097FFCC8}"/>
    <hyperlink ref="U24" r:id="rId33" xr:uid="{EEB16698-2471-4FE9-9610-83859AF3D54D}"/>
    <hyperlink ref="U25" r:id="rId34" xr:uid="{2A56908D-E051-46DE-98AB-A644DAB19792}"/>
    <hyperlink ref="U26" r:id="rId35" xr:uid="{0A8AA587-CBF9-4F3F-BC06-3FE29E675D80}"/>
    <hyperlink ref="U27" r:id="rId36" xr:uid="{DF89C585-9E51-40C6-9401-660D63E0604C}"/>
    <hyperlink ref="U28" r:id="rId37" xr:uid="{D1D8393C-07B2-4E13-BB43-A728B4804182}"/>
    <hyperlink ref="U29" r:id="rId38" xr:uid="{4FF61A3F-E823-4A2F-8A81-6735B073CEA0}"/>
    <hyperlink ref="U32" r:id="rId39" xr:uid="{0D1273FF-236F-4A0C-9E7D-E8CD3D803F70}"/>
    <hyperlink ref="U33" r:id="rId40" xr:uid="{2A2D2D8F-65F4-4051-A669-C2837ED18562}"/>
    <hyperlink ref="U34" r:id="rId41" xr:uid="{107A977B-2B93-4194-8E1A-5691CE8127E0}"/>
    <hyperlink ref="U35" r:id="rId42" xr:uid="{ECD4BF0A-12DB-492A-988D-C14FF4842D3D}"/>
    <hyperlink ref="U36" r:id="rId43" xr:uid="{AF0B01ED-129A-43C5-A4EF-6080CCC1302C}"/>
    <hyperlink ref="U37" r:id="rId44" xr:uid="{72CC40F5-1616-40D6-9EAE-317887F5F608}"/>
    <hyperlink ref="U38" r:id="rId45" display="74/23" xr:uid="{5127F5DE-63F0-49B1-AD32-95C293F417E7}"/>
    <hyperlink ref="U39" r:id="rId46" xr:uid="{12EE2B1D-A64F-460B-A080-EC8ED8E59EFA}"/>
    <hyperlink ref="S40" r:id="rId47" xr:uid="{E2AD737A-498D-4499-B9D1-492D9902ED17}"/>
    <hyperlink ref="S41" r:id="rId48" xr:uid="{E9F9B650-E902-4B64-AAF4-07EAEABB168C}"/>
    <hyperlink ref="S42" r:id="rId49" xr:uid="{1FB4DB54-30C1-4DCD-9E43-053484D7BD55}"/>
    <hyperlink ref="S43" r:id="rId50" xr:uid="{E3175ECA-74D5-48FA-B3D1-F6A6FE2DD644}"/>
    <hyperlink ref="S44" r:id="rId51" xr:uid="{E397CC4B-8692-479E-A686-BFCED939D282}"/>
    <hyperlink ref="S45" r:id="rId52" xr:uid="{A4C86DE9-246E-4713-86CB-BFB58A92F7F5}"/>
    <hyperlink ref="T15" r:id="rId53" xr:uid="{F971C404-5833-42B5-B0C0-37D269DD6BD0}"/>
    <hyperlink ref="T38" r:id="rId54" xr:uid="{10A66294-B75B-4547-820B-CC0309F3B241}"/>
  </hyperlinks>
  <printOptions horizontalCentered="1" verticalCentered="1"/>
  <pageMargins left="0.39370078740157483" right="0" top="0.59055118110236227" bottom="0.78740157480314965" header="0.51181102362204722" footer="0.51181102362204722"/>
  <pageSetup paperSize="9" scale="70" firstPageNumber="0" orientation="landscape" horizontalDpi="300" verticalDpi="300" r:id="rId55"/>
  <headerFooter alignWithMargins="0">
    <oddFooter>&amp;L&amp;"Arial Greek,Κανονικά"&amp;8ΔΗΜΟΣ ΚΟΖΑΝΗΣ&amp;R&amp;"Arial Greek,Κανονικά"&amp;D</oddFooter>
  </headerFooter>
  <legacyDrawing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2"/>
  <dimension ref="A1"/>
  <sheetViews>
    <sheetView workbookViewId="0">
      <selection activeCell="D24" sqref="D24"/>
    </sheetView>
  </sheetViews>
  <sheetFormatPr defaultRowHeight="12.75" x14ac:dyDescent="0.2"/>
  <sheetData/>
  <customSheetViews>
    <customSheetView guid="{DDFEA09E-5C9E-4DA7-B63E-4B9FDBDBAE41}" state="hidden">
      <selection activeCell="D24" sqref="D24"/>
      <pageMargins left="0.7" right="0.7" top="0.75" bottom="0.75" header="0.3" footer="0.3"/>
    </customSheetView>
    <customSheetView guid="{872556B0-57C4-45A5-8C4E-72424E156004}" state="hidden">
      <selection activeCell="D24" sqref="D2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3"/>
  <dimension ref="A1"/>
  <sheetViews>
    <sheetView workbookViewId="0"/>
  </sheetViews>
  <sheetFormatPr defaultRowHeight="12.75" x14ac:dyDescent="0.2"/>
  <sheetData/>
  <customSheetViews>
    <customSheetView guid="{DDFEA09E-5C9E-4DA7-B63E-4B9FDBDBAE41}" state="hidden">
      <pageMargins left="0.7" right="0.7" top="0.75" bottom="0.75" header="0.3" footer="0.3"/>
    </customSheetView>
    <customSheetView guid="{872556B0-57C4-45A5-8C4E-72424E156004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4"/>
  <dimension ref="A2:T632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RowHeight="12.75" x14ac:dyDescent="0.2"/>
  <cols>
    <col min="1" max="1" width="57" style="12" customWidth="1"/>
    <col min="2" max="2" width="13.42578125" style="13" customWidth="1"/>
    <col min="3" max="3" width="14.140625" style="13" customWidth="1"/>
    <col min="4" max="4" width="13.7109375" style="14" customWidth="1"/>
    <col min="5" max="5" width="9.140625" style="14" hidden="1" customWidth="1"/>
    <col min="6" max="6" width="13.7109375" style="14" customWidth="1"/>
    <col min="7" max="7" width="13.7109375" style="13" customWidth="1"/>
    <col min="8" max="8" width="16.5703125" style="13" customWidth="1"/>
    <col min="9" max="9" width="12.28515625" style="14" customWidth="1"/>
    <col min="10" max="10" width="9.140625" style="14" hidden="1" customWidth="1"/>
    <col min="11" max="11" width="14.140625" style="13" customWidth="1"/>
    <col min="12" max="12" width="17" style="13" customWidth="1"/>
    <col min="13" max="13" width="14.5703125" style="14" customWidth="1"/>
    <col min="14" max="14" width="15.140625" style="14" customWidth="1"/>
    <col min="15" max="17" width="14.5703125" style="14" customWidth="1"/>
    <col min="18" max="18" width="19.85546875" style="15" customWidth="1"/>
    <col min="19" max="19" width="11.7109375" style="16" bestFit="1" customWidth="1"/>
    <col min="20" max="20" width="12.42578125" style="16" customWidth="1"/>
    <col min="21" max="21" width="9.28515625" style="16" customWidth="1"/>
    <col min="22" max="22" width="10.28515625" style="16" customWidth="1"/>
    <col min="23" max="16384" width="9.140625" style="16"/>
  </cols>
  <sheetData>
    <row r="2" spans="1:20" x14ac:dyDescent="0.2">
      <c r="L2" s="24"/>
      <c r="R2" s="24"/>
      <c r="S2" s="14"/>
      <c r="T2" s="14"/>
    </row>
    <row r="3" spans="1:20" ht="13.5" thickBot="1" x14ac:dyDescent="0.25"/>
    <row r="4" spans="1:20" ht="13.5" hidden="1" thickBot="1" x14ac:dyDescent="0.25"/>
    <row r="5" spans="1:20" ht="13.5" thickTop="1" x14ac:dyDescent="0.2">
      <c r="A5" s="17"/>
      <c r="B5" s="461" t="s">
        <v>44</v>
      </c>
      <c r="C5" s="461"/>
      <c r="D5" s="461"/>
      <c r="E5" s="461"/>
      <c r="F5" s="18"/>
      <c r="G5" s="461" t="s">
        <v>93</v>
      </c>
      <c r="H5" s="461"/>
      <c r="I5" s="461"/>
      <c r="J5" s="461"/>
      <c r="K5" s="461" t="s">
        <v>94</v>
      </c>
      <c r="L5" s="461"/>
      <c r="M5" s="461"/>
      <c r="N5" s="40"/>
      <c r="O5" s="458" t="s">
        <v>95</v>
      </c>
      <c r="P5" s="459"/>
      <c r="Q5" s="460"/>
      <c r="R5" s="19" t="s">
        <v>14</v>
      </c>
    </row>
    <row r="6" spans="1:20" x14ac:dyDescent="0.2">
      <c r="A6" s="20" t="s">
        <v>6</v>
      </c>
      <c r="B6" s="21" t="s">
        <v>19</v>
      </c>
      <c r="C6" s="21" t="s">
        <v>15</v>
      </c>
      <c r="D6" s="22" t="s">
        <v>16</v>
      </c>
      <c r="E6" s="22" t="s">
        <v>16</v>
      </c>
      <c r="F6" s="22" t="s">
        <v>17</v>
      </c>
      <c r="G6" s="21" t="s">
        <v>19</v>
      </c>
      <c r="H6" s="21" t="s">
        <v>15</v>
      </c>
      <c r="I6" s="22" t="s">
        <v>16</v>
      </c>
      <c r="J6" s="22" t="s">
        <v>14</v>
      </c>
      <c r="K6" s="21" t="s">
        <v>19</v>
      </c>
      <c r="L6" s="21" t="s">
        <v>15</v>
      </c>
      <c r="M6" s="22" t="s">
        <v>16</v>
      </c>
      <c r="N6" s="41" t="s">
        <v>17</v>
      </c>
      <c r="O6" s="197"/>
      <c r="P6" s="197"/>
      <c r="Q6" s="197"/>
      <c r="R6" s="23"/>
    </row>
    <row r="7" spans="1:20" ht="40.5" customHeight="1" x14ac:dyDescent="0.2">
      <c r="A7" s="445" t="s">
        <v>97</v>
      </c>
      <c r="B7" s="447"/>
      <c r="C7" s="447"/>
      <c r="D7" s="448">
        <f>D8+D9+D10+D11</f>
        <v>25577.760000000002</v>
      </c>
      <c r="E7" s="448"/>
      <c r="F7" s="448"/>
      <c r="R7" s="449">
        <f>D7</f>
        <v>25577.760000000002</v>
      </c>
    </row>
    <row r="8" spans="1:20" ht="36" customHeight="1" x14ac:dyDescent="0.2">
      <c r="A8" s="16"/>
      <c r="B8" s="446">
        <v>45217</v>
      </c>
      <c r="C8" s="166" t="s">
        <v>99</v>
      </c>
      <c r="D8" s="14">
        <v>24217.99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20" ht="18" customHeight="1" x14ac:dyDescent="0.2">
      <c r="A9" s="16"/>
      <c r="B9" s="446">
        <v>45246</v>
      </c>
      <c r="C9" s="16"/>
      <c r="D9" s="14">
        <v>1359.77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0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0" x14ac:dyDescent="0.2">
      <c r="A11" s="16"/>
      <c r="B11" s="1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0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0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0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0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0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16"/>
      <c r="B35" s="14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ht="40.5" customHeight="1" x14ac:dyDescent="0.2">
      <c r="A43" s="16" t="s">
        <v>24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ht="15" customHeight="1" x14ac:dyDescent="0.2">
      <c r="A46" s="16" t="s">
        <v>24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ht="73.5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1:18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1:18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1:18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1:18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1:18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8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18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1:18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1:18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1:18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1:18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1:18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1:18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1:18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1:18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1:18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1:18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1:18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1:18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1:18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1:18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1:18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1:18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1:18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1:18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1:18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1:18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1:18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1:18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1:18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1:18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1:18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18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1:18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1:18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1:18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1:18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1:18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1:18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1:18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1:18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1:18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spans="1:18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18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1:18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1:18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1:18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1:18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spans="1:18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1:18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spans="1:18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1:18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1:18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1:18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1:18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1:18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8" ht="52.5" customHeight="1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1:18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1:18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18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1:18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1:18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1:18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spans="1:18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spans="1:18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spans="1:18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1:18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1:18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spans="1:18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1:18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1:18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1:18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1:18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1:18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1:18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1:18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1:18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1:18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1:18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1:18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1:18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1:18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1:18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1:18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spans="1:18" x14ac:dyDescent="0.2">
      <c r="A239" s="16"/>
      <c r="B239" s="16"/>
      <c r="C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1:18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1:18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1:18" x14ac:dyDescent="0.2">
      <c r="A242" s="16"/>
      <c r="B242" s="14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1:18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1:18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spans="1:18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1:18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1:18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1:18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1:18" ht="58.5" customHeight="1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1:18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spans="1:18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1:18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1:18" ht="33.75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1:18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1:18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1:18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1:18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1:18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1:18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1:18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1:18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1:18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1:18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1:18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1:18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1:18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1:18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1:18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1:18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</row>
    <row r="270" spans="1:18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</row>
    <row r="271" spans="1:18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1:18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1:18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1:18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1:18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1:18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1:18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1:18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</row>
    <row r="279" spans="1:18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</row>
    <row r="280" spans="1:18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</row>
    <row r="281" spans="1:18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</row>
    <row r="282" spans="1:18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spans="1:18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</row>
    <row r="284" spans="1:18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</row>
    <row r="285" spans="1:18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</row>
    <row r="286" spans="1:18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1:18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</row>
    <row r="288" spans="1:18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</row>
    <row r="289" spans="1:18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</row>
    <row r="290" spans="1:18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1:18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1:18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</row>
    <row r="293" spans="1:18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</row>
    <row r="294" spans="1:18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</row>
    <row r="295" spans="1:18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</row>
    <row r="296" spans="1:18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</row>
    <row r="297" spans="1:18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</row>
    <row r="298" spans="1:18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</row>
    <row r="299" spans="1:18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</row>
    <row r="300" spans="1:18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</row>
    <row r="301" spans="1:18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1:18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</row>
    <row r="303" spans="1:18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</row>
    <row r="304" spans="1:18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</row>
    <row r="305" spans="1:18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</row>
    <row r="306" spans="1:18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1:18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1:18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1:18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1:18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</row>
    <row r="311" spans="1:18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1:18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1:18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1:18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1:18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1:18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1:18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1:18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1:18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1:18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1:18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1:18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1:18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</row>
    <row r="329" spans="1:18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</row>
    <row r="339" spans="1:18" ht="47.25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ht="47.25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ht="47.25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ht="47.25" customHeight="1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ht="47.25" customHeight="1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</row>
    <row r="368" spans="1:18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</row>
    <row r="383" spans="1:18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</row>
    <row r="384" spans="1:18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</row>
    <row r="386" spans="1:18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</row>
    <row r="387" spans="1:18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</row>
    <row r="390" spans="1:18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</row>
    <row r="392" spans="1:18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</row>
    <row r="393" spans="1:18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</row>
    <row r="394" spans="1:18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</row>
    <row r="395" spans="1:18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</row>
    <row r="396" spans="1:18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</row>
    <row r="398" spans="1:18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</row>
    <row r="399" spans="1:18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</row>
    <row r="400" spans="1:18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</row>
    <row r="402" spans="1:18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</row>
    <row r="406" spans="1:18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</row>
    <row r="408" spans="1:18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</row>
    <row r="412" spans="1:18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</row>
    <row r="413" spans="1:18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</row>
    <row r="414" spans="1:18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1:18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1:18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1:18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1:18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1:18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18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1:18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1:18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1:18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1:18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1:18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1:18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1:18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1:18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1:18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</row>
    <row r="442" spans="1:18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1:18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1:18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1:18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1:18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</row>
    <row r="447" spans="1:18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1:18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1:18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1:18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</row>
    <row r="451" spans="1:18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</row>
    <row r="452" spans="1:18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1:18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1:18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1:18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1:18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1:18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</row>
    <row r="458" spans="1:18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1:18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1:18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1:18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1:18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1:18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1:18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1:18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1:18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1:18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1:18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1:18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1:18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1:18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1:18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1:18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1:18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1:18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1:18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1:18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1:18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1:18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1:18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1:18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1:18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</row>
    <row r="486" spans="1:18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1:18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1:18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1:18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1:18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1:18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</row>
    <row r="492" spans="1:18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1:18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</row>
    <row r="494" spans="1:18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1:18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1:18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</row>
    <row r="497" spans="1:18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1:18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1:18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</row>
    <row r="501" spans="1:18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1:18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1:18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1:18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1:18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1:18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1:18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1:18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</row>
    <row r="509" spans="1:18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</row>
    <row r="510" spans="1:18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1:18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</row>
    <row r="512" spans="1:18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</row>
    <row r="513" spans="1:18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1:18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1:18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1:18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  <row r="517" spans="1:18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</row>
    <row r="518" spans="1:18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</row>
    <row r="519" spans="1:18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</row>
    <row r="520" spans="1:18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</row>
    <row r="521" spans="1:18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</row>
    <row r="522" spans="1:18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</row>
    <row r="523" spans="1:18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</row>
    <row r="524" spans="1:18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</row>
    <row r="525" spans="1:18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</row>
    <row r="526" spans="1:18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</row>
    <row r="527" spans="1:18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</row>
    <row r="528" spans="1:18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</row>
    <row r="529" spans="1:18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</row>
    <row r="530" spans="1:18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</row>
    <row r="531" spans="1:18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</row>
    <row r="532" spans="1:18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</row>
    <row r="533" spans="1:18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</row>
    <row r="534" spans="1:18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</row>
    <row r="535" spans="1:18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</row>
    <row r="536" spans="1:18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</row>
    <row r="537" spans="1:18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</row>
    <row r="538" spans="1:18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</row>
    <row r="539" spans="1:18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</row>
    <row r="540" spans="1:18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</row>
    <row r="541" spans="1:18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</row>
    <row r="542" spans="1:18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</row>
    <row r="543" spans="1:18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</row>
    <row r="544" spans="1:18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</row>
    <row r="545" spans="1:18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</row>
    <row r="546" spans="1:18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</row>
    <row r="547" spans="1:18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1:18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</row>
    <row r="549" spans="1:18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</row>
    <row r="550" spans="1:18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</row>
    <row r="551" spans="1:18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</row>
    <row r="552" spans="1:18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</row>
    <row r="553" spans="1:18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</row>
    <row r="554" spans="1:18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</row>
    <row r="555" spans="1:18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</row>
    <row r="556" spans="1:18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</row>
    <row r="557" spans="1:18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</row>
    <row r="558" spans="1:18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</row>
    <row r="559" spans="1:18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</row>
    <row r="560" spans="1:18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</row>
    <row r="561" spans="1:18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</row>
    <row r="562" spans="1:18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</row>
    <row r="563" spans="1:18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</row>
    <row r="564" spans="1:18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</row>
    <row r="565" spans="1:18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</row>
    <row r="566" spans="1:18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</row>
    <row r="567" spans="1:18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</row>
    <row r="568" spans="1:18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</row>
    <row r="569" spans="1:18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</row>
    <row r="570" spans="1:18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</row>
    <row r="571" spans="1:18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</row>
    <row r="572" spans="1:18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</row>
    <row r="573" spans="1:18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</row>
    <row r="574" spans="1:18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</row>
    <row r="575" spans="1:18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</row>
    <row r="576" spans="1:18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</row>
    <row r="577" spans="1:18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</row>
    <row r="578" spans="1:18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</row>
    <row r="579" spans="1:18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</row>
    <row r="580" spans="1:18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</row>
    <row r="581" spans="1:18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</row>
    <row r="582" spans="1:18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</row>
    <row r="583" spans="1:18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</row>
    <row r="584" spans="1:18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</row>
    <row r="585" spans="1:18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</row>
    <row r="586" spans="1:18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</row>
    <row r="587" spans="1:18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</row>
    <row r="588" spans="1:18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</row>
    <row r="589" spans="1:18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</row>
    <row r="590" spans="1:18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</row>
    <row r="591" spans="1:18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</row>
    <row r="592" spans="1:18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</row>
    <row r="593" spans="1:18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</row>
    <row r="594" spans="1:18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</row>
    <row r="595" spans="1:18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</row>
    <row r="596" spans="1:18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</row>
    <row r="597" spans="1:18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</row>
    <row r="598" spans="1:18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</row>
    <row r="599" spans="1:18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</row>
    <row r="600" spans="1:18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</row>
    <row r="601" spans="1:18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</row>
    <row r="602" spans="1:18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</row>
    <row r="603" spans="1:18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</row>
    <row r="604" spans="1:18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</row>
    <row r="605" spans="1:18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</row>
    <row r="606" spans="1:18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</row>
    <row r="607" spans="1:18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</row>
    <row r="608" spans="1:18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</row>
    <row r="609" spans="1:18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</row>
    <row r="610" spans="1:18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</row>
    <row r="611" spans="1:18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</row>
    <row r="612" spans="1:18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</row>
    <row r="613" spans="1:18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</row>
    <row r="614" spans="1:18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</row>
    <row r="615" spans="1:18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</row>
    <row r="616" spans="1:18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</row>
    <row r="617" spans="1:18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</row>
    <row r="618" spans="1:18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</row>
    <row r="619" spans="1:18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</row>
    <row r="620" spans="1:18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</row>
    <row r="621" spans="1:18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</row>
    <row r="622" spans="1:18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</row>
    <row r="623" spans="1:18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</row>
    <row r="624" spans="1:18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</row>
    <row r="625" spans="1:18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</row>
    <row r="626" spans="1:18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</row>
    <row r="627" spans="1:18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</row>
    <row r="628" spans="1:18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</row>
    <row r="629" spans="1:18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</row>
    <row r="630" spans="1:18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</row>
    <row r="631" spans="1:18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</row>
    <row r="632" spans="1:18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</row>
  </sheetData>
  <sheetProtection formatCells="0" formatColumns="0" formatRows="0" insertColumns="0" insertRows="0" insertHyperlinks="0" deleteColumns="0" deleteRows="0" sort="0" autoFilter="0" pivotTables="0"/>
  <autoFilter ref="A6:S94" xr:uid="{00000000-0009-0000-0000-000004000000}"/>
  <customSheetViews>
    <customSheetView guid="{DDFEA09E-5C9E-4DA7-B63E-4B9FDBDBAE41}" scale="85" hiddenRows="1" hiddenColumns="1">
      <pane xSplit="1" ySplit="4" topLeftCell="B5" activePane="bottomRight" state="frozen"/>
      <selection pane="bottomRight" activeCell="D21" sqref="D21"/>
      <pageMargins left="0.75" right="0.75" top="1" bottom="1" header="0.51180555555555551" footer="0.51180555555555551"/>
      <pageSetup paperSize="9" firstPageNumber="0" orientation="landscape" horizontalDpi="300" verticalDpi="300" r:id="rId1"/>
      <headerFooter alignWithMargins="0"/>
    </customSheetView>
    <customSheetView guid="{2DE4A718-D10D-45BE-A692-6F08324EE22A}" scale="85">
      <pane xSplit="1" ySplit="4" topLeftCell="B125" activePane="bottomRight" state="frozen"/>
      <selection pane="bottomRight" activeCell="H138" sqref="H138"/>
      <pageMargins left="0.75" right="0.75" top="1" bottom="1" header="0.51180555555555551" footer="0.51180555555555551"/>
      <pageSetup paperSize="9" firstPageNumber="0" orientation="landscape" horizontalDpi="300" verticalDpi="300" r:id="rId2"/>
      <headerFooter alignWithMargins="0"/>
    </customSheetView>
    <customSheetView guid="{872556B0-57C4-45A5-8C4E-72424E156004}" scale="85" hiddenRows="1" hiddenColumns="1">
      <pane xSplit="1" ySplit="4" topLeftCell="B5" activePane="bottomRight" state="frozen"/>
      <selection pane="bottomRight" activeCell="D20" sqref="D20"/>
      <pageMargins left="0.75" right="0.75" top="1" bottom="1" header="0.51180555555555551" footer="0.51180555555555551"/>
      <pageSetup paperSize="9" firstPageNumber="0" orientation="landscape" horizontalDpi="300" verticalDpi="300" r:id="rId3"/>
      <headerFooter alignWithMargins="0"/>
    </customSheetView>
  </customSheetViews>
  <mergeCells count="4">
    <mergeCell ref="O5:Q5"/>
    <mergeCell ref="B5:E5"/>
    <mergeCell ref="G5:J5"/>
    <mergeCell ref="K5:M5"/>
  </mergeCells>
  <hyperlinks>
    <hyperlink ref="C8" r:id="rId4" xr:uid="{25345BD1-1754-4A4A-8A0E-6254B6C5EF72}"/>
  </hyperlinks>
  <pageMargins left="0.75" right="0.75" top="1" bottom="1" header="0.51180555555555551" footer="0.51180555555555551"/>
  <pageSetup paperSize="9" firstPageNumber="0" orientation="landscape" horizontalDpi="300" verticalDpi="300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Φύλλο5"/>
  <dimension ref="B2:L19"/>
  <sheetViews>
    <sheetView workbookViewId="0">
      <selection activeCell="B4" sqref="B4"/>
    </sheetView>
  </sheetViews>
  <sheetFormatPr defaultRowHeight="12.75" x14ac:dyDescent="0.2"/>
  <cols>
    <col min="2" max="2" width="22.42578125" customWidth="1"/>
    <col min="3" max="3" width="24.85546875" customWidth="1"/>
    <col min="4" max="4" width="22.7109375" customWidth="1"/>
    <col min="5" max="5" width="26.5703125" customWidth="1"/>
    <col min="11" max="11" width="15" customWidth="1"/>
    <col min="12" max="12" width="15.140625" customWidth="1"/>
  </cols>
  <sheetData>
    <row r="2" spans="2:12" x14ac:dyDescent="0.2">
      <c r="B2" s="230"/>
    </row>
    <row r="3" spans="2:12" ht="18" x14ac:dyDescent="0.25">
      <c r="B3" s="26" t="s">
        <v>22</v>
      </c>
      <c r="C3" s="26" t="s">
        <v>21</v>
      </c>
      <c r="D3" s="26" t="s">
        <v>20</v>
      </c>
      <c r="E3" s="26" t="s">
        <v>18</v>
      </c>
    </row>
    <row r="4" spans="2:12" ht="18" x14ac:dyDescent="0.25">
      <c r="B4" s="27">
        <f>L10</f>
        <v>12141230.029999997</v>
      </c>
      <c r="C4" s="27">
        <f>'ΠΟΡΟΣ  '!F14</f>
        <v>5522562.3300000001</v>
      </c>
      <c r="D4" s="27">
        <f>'ΠΟΡΟΣ  '!H14</f>
        <v>270116.03000000003</v>
      </c>
      <c r="E4" s="27">
        <f>'ΠΟΡΟΣ  '!J14</f>
        <v>162393.9</v>
      </c>
      <c r="K4">
        <v>2017</v>
      </c>
      <c r="L4" s="25">
        <v>3751392.61</v>
      </c>
    </row>
    <row r="5" spans="2:12" ht="18" x14ac:dyDescent="0.25">
      <c r="C5" s="28">
        <f>C4/B4</f>
        <v>0.45486020084902395</v>
      </c>
      <c r="D5" s="28">
        <f>D4/C4</f>
        <v>4.8911359231322615E-2</v>
      </c>
      <c r="E5" s="28">
        <f>E4/C4</f>
        <v>2.9405535020914829E-2</v>
      </c>
      <c r="K5">
        <v>2018</v>
      </c>
      <c r="L5" s="25">
        <v>3746205.22</v>
      </c>
    </row>
    <row r="6" spans="2:12" ht="18" x14ac:dyDescent="0.25">
      <c r="B6" s="25"/>
      <c r="C6" s="28"/>
      <c r="D6" s="28"/>
      <c r="E6" s="28"/>
      <c r="K6">
        <v>2019</v>
      </c>
      <c r="L6" s="25">
        <v>2133298.7999999998</v>
      </c>
    </row>
    <row r="7" spans="2:12" x14ac:dyDescent="0.2">
      <c r="K7">
        <v>2020</v>
      </c>
      <c r="L7" s="25">
        <v>1249561.95</v>
      </c>
    </row>
    <row r="8" spans="2:12" x14ac:dyDescent="0.2">
      <c r="K8">
        <v>2021</v>
      </c>
      <c r="L8" s="25">
        <v>1260771.45</v>
      </c>
    </row>
    <row r="10" spans="2:12" x14ac:dyDescent="0.2">
      <c r="L10" s="25">
        <f>SUM(L4:L9)</f>
        <v>12141230.029999997</v>
      </c>
    </row>
    <row r="11" spans="2:12" x14ac:dyDescent="0.2">
      <c r="I11" s="25"/>
    </row>
    <row r="12" spans="2:12" x14ac:dyDescent="0.2">
      <c r="K12" s="25"/>
    </row>
    <row r="19" spans="12:12" x14ac:dyDescent="0.2">
      <c r="L19" s="25"/>
    </row>
  </sheetData>
  <customSheetViews>
    <customSheetView guid="{DDFEA09E-5C9E-4DA7-B63E-4B9FDBDBAE41}" showPageBreaks="1" topLeftCell="A13">
      <selection activeCell="J23" sqref="J2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  <customSheetView guid="{872556B0-57C4-45A5-8C4E-72424E156004}" topLeftCell="A13">
      <selection activeCell="J23" sqref="J23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6</vt:i4>
      </vt:variant>
    </vt:vector>
  </HeadingPairs>
  <TitlesOfParts>
    <vt:vector size="11" baseType="lpstr">
      <vt:lpstr>ΠΟΡΟΣ  </vt:lpstr>
      <vt:lpstr>Φύλλο2</vt:lpstr>
      <vt:lpstr>Φύλλο1</vt:lpstr>
      <vt:lpstr>ΠΛΗΡΩΜΕΣ</vt:lpstr>
      <vt:lpstr>ΣΥΓΚ ΓΡΑΦ</vt:lpstr>
      <vt:lpstr>'ΠΟΡΟΣ  '!__xlnm._FilterDatabase</vt:lpstr>
      <vt:lpstr>'ΠΟΡΟΣ  '!__xlnm._FilterDatabase_1</vt:lpstr>
      <vt:lpstr>'ΠΟΡΟΣ  '!__xlnm.Print_Titles</vt:lpstr>
      <vt:lpstr>'ΠΟΡΟΣ  '!Excel_BuiltIn__FilterDatabase</vt:lpstr>
      <vt:lpstr>'ΠΟΡΟΣ  '!Excel_BuiltIn_Print_Titles</vt:lpstr>
      <vt:lpstr>'ΠΟΡΟΣ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Vasilis</dc:creator>
  <cp:lastModifiedBy>admin</cp:lastModifiedBy>
  <cp:lastPrinted>2023-02-06T07:16:45Z</cp:lastPrinted>
  <dcterms:created xsi:type="dcterms:W3CDTF">2016-06-03T10:15:02Z</dcterms:created>
  <dcterms:modified xsi:type="dcterms:W3CDTF">2023-12-14T11:28:28Z</dcterms:modified>
</cp:coreProperties>
</file>